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по делам молодежи\ОТЧЕТЫ\Отчеты 2021\ЛОК - 2021\мониторинг  ежемесячный\"/>
    </mc:Choice>
  </mc:AlternateContent>
  <xr:revisionPtr revIDLastSave="0" documentId="13_ncr:1_{E99BD948-8142-40B7-84E1-12A225111288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Формы мониторинга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3" i="1"/>
  <c r="D13" i="1" l="1"/>
  <c r="E13" i="1"/>
  <c r="F13" i="1"/>
  <c r="H13" i="1"/>
  <c r="C13" i="1"/>
  <c r="D4" i="1"/>
  <c r="E4" i="1"/>
  <c r="F4" i="1"/>
  <c r="G4" i="1"/>
  <c r="H4" i="1"/>
  <c r="C4" i="1"/>
  <c r="D118" i="1"/>
  <c r="E118" i="1"/>
  <c r="F118" i="1"/>
  <c r="G118" i="1"/>
  <c r="H118" i="1"/>
  <c r="C118" i="1"/>
  <c r="D112" i="1"/>
  <c r="E112" i="1"/>
  <c r="F112" i="1"/>
  <c r="H112" i="1"/>
  <c r="C112" i="1"/>
  <c r="D144" i="1"/>
  <c r="F144" i="1"/>
  <c r="G144" i="1"/>
  <c r="H144" i="1"/>
  <c r="C144" i="1"/>
  <c r="D139" i="1"/>
  <c r="F139" i="1"/>
  <c r="G139" i="1"/>
  <c r="H139" i="1"/>
  <c r="C139" i="1"/>
  <c r="D134" i="1"/>
  <c r="F134" i="1"/>
  <c r="G134" i="1"/>
  <c r="H134" i="1"/>
  <c r="C134" i="1"/>
  <c r="D105" i="1"/>
  <c r="E105" i="1"/>
  <c r="F105" i="1"/>
  <c r="G105" i="1"/>
  <c r="H105" i="1"/>
  <c r="C105" i="1"/>
  <c r="I75" i="1"/>
  <c r="I76" i="1"/>
  <c r="I77" i="1"/>
  <c r="I78" i="1"/>
  <c r="I79" i="1"/>
  <c r="I80" i="1"/>
  <c r="I81" i="1"/>
  <c r="I82" i="1"/>
  <c r="I83" i="1"/>
  <c r="I84" i="1"/>
  <c r="H74" i="1"/>
  <c r="E74" i="1"/>
  <c r="F74" i="1"/>
  <c r="C74" i="1"/>
  <c r="H73" i="1"/>
  <c r="E73" i="1"/>
  <c r="F73" i="1"/>
  <c r="C73" i="1"/>
  <c r="I74" i="1" l="1"/>
  <c r="I105" i="1"/>
  <c r="I112" i="1"/>
  <c r="I118" i="1"/>
  <c r="I13" i="1"/>
  <c r="I73" i="1"/>
  <c r="I4" i="1"/>
  <c r="I151" i="1"/>
  <c r="I5" i="1" l="1"/>
  <c r="I6" i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</calcChain>
</file>

<file path=xl/sharedStrings.xml><?xml version="1.0" encoding="utf-8"?>
<sst xmlns="http://schemas.openxmlformats.org/spreadsheetml/2006/main" count="248" uniqueCount="180">
  <si>
    <t>Наименование</t>
  </si>
  <si>
    <t>№ строки</t>
  </si>
  <si>
    <t>Стационарные организации отдыха детей и их оздоровления</t>
  </si>
  <si>
    <t xml:space="preserve">Лагеря с дневным пребыванием детей </t>
  </si>
  <si>
    <t xml:space="preserve">Детские лагеря труда и отдыха </t>
  </si>
  <si>
    <t>Детские лагеря палаточного типа</t>
  </si>
  <si>
    <t>Детские специализированные (профильные) лагеря, детские лагеря различной тематической направленности)</t>
  </si>
  <si>
    <t xml:space="preserve">Санаторные оздоровительные лагеря круглогодичного действия* </t>
  </si>
  <si>
    <t>ИТОГО</t>
  </si>
  <si>
    <t>Всего действующих организаций отдыха детей и их оздоровления на территории субъекта РФ, из них:</t>
  </si>
  <si>
    <t>организации отдыха детей и их оздоровления круглогодичного действия</t>
  </si>
  <si>
    <t>организации отдыха детей и их оздоровления сезонного действия</t>
  </si>
  <si>
    <t>Мощность, мест (в смену)</t>
  </si>
  <si>
    <t>Имеющих лицензию на осуществление медицинской деятельности</t>
  </si>
  <si>
    <t>Имеющих лицензию на осуществление образовательной деятельности</t>
  </si>
  <si>
    <t xml:space="preserve">Обеспечивающие доступность для детей с ограниченными возможностями здоровья и детей-инвалидов </t>
  </si>
  <si>
    <t>По назначению, в том числе:</t>
  </si>
  <si>
    <t>специализированные</t>
  </si>
  <si>
    <t>организованные на базе:</t>
  </si>
  <si>
    <t xml:space="preserve"> образовательных организаций</t>
  </si>
  <si>
    <t>организаций культуры</t>
  </si>
  <si>
    <t>физкультурно-спортивных организаций</t>
  </si>
  <si>
    <t>организаций социального обслуживания</t>
  </si>
  <si>
    <t>медицинских организаций</t>
  </si>
  <si>
    <t>прочих организаций</t>
  </si>
  <si>
    <t>Количество организаций отдыха детей и их оздоровления, планируемых к открытию после капитального ремонта и вводимых в эксплуатацию (текущий год)</t>
  </si>
  <si>
    <t>Количество новых организаций отдыха детей и их оздоровления, планируемых к открытию (текущий год)</t>
  </si>
  <si>
    <t>Количество организаций отдыха детей и их оздоровления по формам собственности:</t>
  </si>
  <si>
    <t>государственные</t>
  </si>
  <si>
    <t>муниципальные</t>
  </si>
  <si>
    <t>частные, в том числе:</t>
  </si>
  <si>
    <t>принадлежащие компаниям крупного бизнеса</t>
  </si>
  <si>
    <t xml:space="preserve">принадлежащие компаниям малого и среднего бизнеса </t>
  </si>
  <si>
    <t>иные формы собственности (НКО, общественные организации и др.)</t>
  </si>
  <si>
    <t>Количество организаций отдыха детей и их оздоровления, расположенных за пределами субъекта РФ</t>
  </si>
  <si>
    <t>Количество организаций отдыха детей и их оздоровления, расположенных за пределами РФ</t>
  </si>
  <si>
    <t>Количество организаций отдыха детей и их оздоровления, действующих на базе предприятий, из них:</t>
  </si>
  <si>
    <t>частные</t>
  </si>
  <si>
    <t xml:space="preserve">иные формы собственности </t>
  </si>
  <si>
    <t>* В соответствии с приказом Минздрава России от 6 августа 2013 г. № 529н "Об утверждении номенклатуры медицинских организаций" (зарегистрирован Минюстом России от 13 сентября 2013 г., регистрационный № 29950) санаторный оздоровительный лагерь круглогодичного действия относится к лечебно-профилактическим медицинским организациям.</t>
  </si>
  <si>
    <t xml:space="preserve">Стационарные организации отдыха детей и их оздоровления </t>
  </si>
  <si>
    <t>Лагеря с дневным пребыванием детей</t>
  </si>
  <si>
    <t>Детские лагеря труда и отдыха</t>
  </si>
  <si>
    <t>Санаторные оздоровительные лагеря круглогодичного действия*</t>
  </si>
  <si>
    <t>Всего детей в субъекте РФ в возрасте от 6,6 лет до 17 лет включительно</t>
  </si>
  <si>
    <t>Всего детей в субъекте РФ, направленных на отдых и оздоровление, из них:</t>
  </si>
  <si>
    <t>Численность детей, направленных за пределы субъекта РФ, в котором проживает ребенок, в том числе:</t>
  </si>
  <si>
    <t>численность детей, направленных за пределы субъекта РФ на территорию РФ, за исключением детей, направленных в организации отдыха и оздоровления, расположенные на побережье Черного и Азовского морей</t>
  </si>
  <si>
    <t>численность детей, направленных на побережье Черного и Азовского морей</t>
  </si>
  <si>
    <t>численность детей, направленных за пределы РФ</t>
  </si>
  <si>
    <t xml:space="preserve">Общая численность детей, состоящих на различных видах учета в органах и учреждениях системы профилактики </t>
  </si>
  <si>
    <t>Численность несовершеннолетних, состоящих на различных видах учета в органах и учреждениях системы профилактики, направленных в организации отдыха детей и их оздоровления</t>
  </si>
  <si>
    <t>Численность детей, направленных в организации отдыха детей и их оздоровления, действующих на базе предприятий</t>
  </si>
  <si>
    <t>Численность детей, находящихся в трудной жизненной ситуации</t>
  </si>
  <si>
    <t>Численность детей, находящихся в трудной жизненной ситуации, направленных в организации отдыха детей и их оздоровления, в том числе:</t>
  </si>
  <si>
    <t xml:space="preserve"> дети-сироты;
дети, оставшиеся без попечения родителей</t>
  </si>
  <si>
    <t>дети-инвалиды</t>
  </si>
  <si>
    <t>дети с ограниченными возможностями здоровья</t>
  </si>
  <si>
    <t>дети, проживающие в малоимущих семьях</t>
  </si>
  <si>
    <t>иные  категории детей из числа детей, находящихся в трудной жизненной ситуации</t>
  </si>
  <si>
    <t>Лагеря с дневным пребыванием</t>
  </si>
  <si>
    <t>Всего профильных смен, из них:</t>
  </si>
  <si>
    <t xml:space="preserve">профильных смен для детей с ОВЗ и детей-инвалидов </t>
  </si>
  <si>
    <t xml:space="preserve">профильных смен для детей, состоящих на различных видах учета в органах и учреждениях системы профилактики </t>
  </si>
  <si>
    <t>Численность детей, участвующих в профильных сменах, из них:</t>
  </si>
  <si>
    <t>численность детей с ОВЗ и детей-инвалидов, участвующих в профильных сменах</t>
  </si>
  <si>
    <t xml:space="preserve">численность детей, состоящих на различных видах учета в органах и учреждениях системы профилактики </t>
  </si>
  <si>
    <t>Всего дополнительных общеразвивающих программ, из них:</t>
  </si>
  <si>
    <t xml:space="preserve">дополнительных общеразвивающих программ, адаптированных для детей с ОВЗ и детей-инвалидов </t>
  </si>
  <si>
    <t>Общая численность детей, охваченных дополнительными общеразвивающими программами, из них:</t>
  </si>
  <si>
    <t xml:space="preserve">численность детей с ОВЗ и детей-инвалидов, охваченных адаптированными дополнительными общеразвивающими программами </t>
  </si>
  <si>
    <t>Общее количество программ технической направленности</t>
  </si>
  <si>
    <t>Численность детей, участвующих в программах технической направленности</t>
  </si>
  <si>
    <t>Общее количество программ естественнонаучной направленности</t>
  </si>
  <si>
    <t>Численность детей, участвующих в программах естественнонаучной направленности</t>
  </si>
  <si>
    <t>Общее количество программ физкультурно-спортивной направленности</t>
  </si>
  <si>
    <t xml:space="preserve">Численность детей, участвующих в программах направленности физкультурно-спортивной направленности </t>
  </si>
  <si>
    <t>Общее количество программ художественной направленности</t>
  </si>
  <si>
    <t>Численность детей, участвующих в программах художественной направленности</t>
  </si>
  <si>
    <t>Общее количество программ туристско-краеведческой направленности</t>
  </si>
  <si>
    <t>Численность детей, участвующих в программах туристко-краеведческой направленности</t>
  </si>
  <si>
    <t>Общее количество программ социально--гуманитарной направленности</t>
  </si>
  <si>
    <t>Численность детей, участвующих в программах социально--гуманитарной направленности</t>
  </si>
  <si>
    <t>Всего работников сферы организации отдыха и оздоровления детей, в том числе:</t>
  </si>
  <si>
    <t>Руководители и административный персонал</t>
  </si>
  <si>
    <t>Педагогические работники</t>
  </si>
  <si>
    <t>Численность вожатых, в том числе:</t>
  </si>
  <si>
    <t xml:space="preserve">из числа студенческой молодежи </t>
  </si>
  <si>
    <t>из числа студентов СПО</t>
  </si>
  <si>
    <t>Медицинские работники:</t>
  </si>
  <si>
    <t>состоящие в штате организации отдыха детей и их оздоровления</t>
  </si>
  <si>
    <t>работающие на основании договора возмездного оказания медицинских услуг, заключенного между организацией отдыха детей и их оздоровления и медицинской организацией</t>
  </si>
  <si>
    <t>Общий объем финансирования (тыс. руб.), в том числе:</t>
  </si>
  <si>
    <t>средства бюджета субъекта РФ (тыс. руб.)</t>
  </si>
  <si>
    <t>средства муниципальных бюджетов (тыс. руб.)</t>
  </si>
  <si>
    <t>средства профсоюзных организаций (тыс. руб.)</t>
  </si>
  <si>
    <t>средства родителей/законных представителей (тыс. руб.)</t>
  </si>
  <si>
    <t>средства предприятий и организаций (тыс. руб.)</t>
  </si>
  <si>
    <t>иные источники (тыс. руб.)</t>
  </si>
  <si>
    <t>Объем финансовых средств, направленных на организацию отдыха детей и их оздоровления, находящихся в трудной жизненной ситуации (тыс. руб.), в том числе:</t>
  </si>
  <si>
    <t>Объем финансовых средств, направленных на компенсацию родительских затрат на приобретение путевок (тыс. руб.)</t>
  </si>
  <si>
    <t xml:space="preserve">Объем финансовых средств, направленных на  компенсацию затрат организаций, индивидуальных предпринимателей, закупивших путевки для отдыха и оздоровления детей своих работников </t>
  </si>
  <si>
    <t>Объем финансовых средств, направленных на развитие инфраструктуры организаций отдыха детей и их оздоровления (тыс. руб.), в том числе:</t>
  </si>
  <si>
    <t xml:space="preserve">Утвержденная стоимость 1 койко-дня по субъекту РФ (руб.) </t>
  </si>
  <si>
    <t xml:space="preserve"> Утвержденная стоимость путевки по субъекту РФ (руб.)</t>
  </si>
  <si>
    <t xml:space="preserve">Количество дней, указанных в утвержденной путевке по субъекту РФ </t>
  </si>
  <si>
    <t>Средняя рыночная стоимость 1 койко-дня по субъекту РФ (руб.)</t>
  </si>
  <si>
    <t>Средняя рыночная стоимость путевки по субъекту РФ (руб.)</t>
  </si>
  <si>
    <t>Общее количество проведенных малых форм досуга (занятости)</t>
  </si>
  <si>
    <t>В том числе количество мероприятий в дистанционном формате</t>
  </si>
  <si>
    <t xml:space="preserve">Категории детей, принимающих участие в малых формах досуга (занятости) </t>
  </si>
  <si>
    <t>Общая численность детей, охваченных малыми формами досуга (занятости)</t>
  </si>
  <si>
    <t>В том числе численность детей, охваченных в дистанционном формате</t>
  </si>
  <si>
    <t>Объем финансовых средств, затраченных на организацию малых форм досуга (занятости)(тыс. руб.)</t>
  </si>
  <si>
    <t>Примечание</t>
  </si>
  <si>
    <t>Спортивные мероприятия</t>
  </si>
  <si>
    <t>Туристские мероприятия, в том числе:</t>
  </si>
  <si>
    <t>походы</t>
  </si>
  <si>
    <t>2.1</t>
  </si>
  <si>
    <t>слёты</t>
  </si>
  <si>
    <t>2.2</t>
  </si>
  <si>
    <t>иные (указать какие в примечании)</t>
  </si>
  <si>
    <t>2.3</t>
  </si>
  <si>
    <t>Экскурсии</t>
  </si>
  <si>
    <t>Трудовая деятельность, в том числе:</t>
  </si>
  <si>
    <t>трудовые объединения, бригады</t>
  </si>
  <si>
    <t>4.1</t>
  </si>
  <si>
    <t>временное трудоустройство</t>
  </si>
  <si>
    <t>4.2</t>
  </si>
  <si>
    <t>4.3</t>
  </si>
  <si>
    <t>Волонтерская деятельность</t>
  </si>
  <si>
    <t>Досуговая деятельность, в том числе:</t>
  </si>
  <si>
    <t>дворовые площадки</t>
  </si>
  <si>
    <t>6.1</t>
  </si>
  <si>
    <t>6.2</t>
  </si>
  <si>
    <t>мастер-классы</t>
  </si>
  <si>
    <t>6.3</t>
  </si>
  <si>
    <t>технопарки</t>
  </si>
  <si>
    <t>6.4</t>
  </si>
  <si>
    <t>Профилактическая деятельность</t>
  </si>
  <si>
    <t>Иные формы (указать какие в примечании)</t>
  </si>
  <si>
    <t>Количество перепрофилированных или закрытых организаций отдыха детей и их оздоровления (текущий год)</t>
  </si>
  <si>
    <t>Мощность, мест (в смену, при 100% загрузке)</t>
  </si>
  <si>
    <t>Причины перепрофилирования или закрытия</t>
  </si>
  <si>
    <t>Наименования организаций отдыха детей и их оздоровления</t>
  </si>
  <si>
    <t>Количество перепрофилированных или закрытых организаций отдыха детей и их оздоровления, действующих на базе предприятий, из них:</t>
  </si>
  <si>
    <t>Принятые меры по недопущению перепрофилирования или закрытия организаций отдыха детей и их оздоровления в субъекте Российской Федерации</t>
  </si>
  <si>
    <t xml:space="preserve"> Раздел 1.1 Сведения об организациях отдыха детей и их оздоровления</t>
  </si>
  <si>
    <t>Раздел 1.2 Сведения о численности детей, направленных в организации отдыха детей и их оздоровления</t>
  </si>
  <si>
    <t>Раздел 1.3 Сведения о профильных сменах и дополнительных общеразвивающих программах, реализуемых на территории субъекта РФ, в т.ч. адаптированных для детей с ограниченными возможностями здоровья и детей-инвалидов</t>
  </si>
  <si>
    <t xml:space="preserve">Раздел 1.4 Сведения о численности работников организаций отдыха детей и их оздоровления </t>
  </si>
  <si>
    <t xml:space="preserve">Раздел 1.5 Сведения о финансировании оздоровительной кампании </t>
  </si>
  <si>
    <t>Раздел 1.6 Сведения о малых формах досуга (занятости) детей</t>
  </si>
  <si>
    <t>Раздел 1.7 Сведения о закрытых и перепрофилированных организациях отдыха детей и их оздоровления</t>
  </si>
  <si>
    <t>ЭТУ СТРОКУ НЕ ТРОГАЕМ!!! Считает автоматически!!!</t>
  </si>
  <si>
    <t>ВСЕ в ТЫС. РУБ.!!!</t>
  </si>
  <si>
    <t>ЭТИ СТРОКИ НЕ ТРОГАЕМ!!!</t>
  </si>
  <si>
    <t>ПДН, АИС "Семья и дети" ВШУ"</t>
  </si>
  <si>
    <t>ПДН, ВШУ, благополучные,малоимущие</t>
  </si>
  <si>
    <t xml:space="preserve">ПДН, ВШУ, благополучные,малоимущие  </t>
  </si>
  <si>
    <t xml:space="preserve">I соревнования на Дальнем Востоке «ДРОН-фест», </t>
  </si>
  <si>
    <t>благополучные,малоимущие</t>
  </si>
  <si>
    <t>6.5.</t>
  </si>
  <si>
    <t xml:space="preserve">клубная работа ( учебно-тренировочный процесс в 3 спортивных школах) </t>
  </si>
  <si>
    <t>527, 3</t>
  </si>
  <si>
    <t>27, 8</t>
  </si>
  <si>
    <t>1394, 7</t>
  </si>
  <si>
    <t>73, 4</t>
  </si>
  <si>
    <t>2005, 6</t>
  </si>
  <si>
    <t>477, 4</t>
  </si>
  <si>
    <t>25, 1</t>
  </si>
  <si>
    <t>1172, 5</t>
  </si>
  <si>
    <t>2399, 4</t>
  </si>
  <si>
    <t>126, 3</t>
  </si>
  <si>
    <t>3178, 1</t>
  </si>
  <si>
    <t>177, 2</t>
  </si>
  <si>
    <t>555, 0</t>
  </si>
  <si>
    <t>1468, 1</t>
  </si>
  <si>
    <t>502, 5</t>
  </si>
  <si>
    <t>2525, 6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</si>
</sst>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" fontId="11" fillId="2" borderId="30" xfId="0" applyNumberFormat="1" applyFont="1" applyFill="1" applyBorder="1" applyAlignment="1" applyProtection="1">
      <alignment wrapText="1"/>
      <protection locked="0"/>
    </xf>
    <xf numFmtId="164" fontId="8" fillId="0" borderId="2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3" fillId="0" borderId="2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96EB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5"/>
  <sheetViews>
    <sheetView tabSelected="1" zoomScale="70" zoomScaleNormal="70" workbookViewId="0">
      <selection activeCell="D68" sqref="D68"/>
    </sheetView>
  </sheetViews>
  <sheetFormatPr defaultColWidth="8.7109375" defaultRowHeight="18.75" x14ac:dyDescent="0.3"/>
  <cols>
    <col min="1" max="1" width="36" style="1" customWidth="1"/>
    <col min="2" max="2" width="9.42578125" style="1" customWidth="1"/>
    <col min="3" max="9" width="27.5703125" style="1" customWidth="1"/>
    <col min="10" max="16384" width="8.7109375" style="1"/>
  </cols>
  <sheetData>
    <row r="1" spans="1:9" ht="26.1" customHeight="1" x14ac:dyDescent="0.3">
      <c r="A1" s="78" t="s">
        <v>147</v>
      </c>
      <c r="B1" s="79"/>
      <c r="C1" s="79"/>
      <c r="D1" s="79"/>
      <c r="E1" s="79"/>
      <c r="F1" s="79"/>
      <c r="G1" s="79"/>
      <c r="H1" s="79"/>
      <c r="I1" s="80"/>
    </row>
    <row r="2" spans="1:9" ht="131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</row>
    <row r="3" spans="1:9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93.75" x14ac:dyDescent="0.3">
      <c r="A4" s="5" t="s">
        <v>9</v>
      </c>
      <c r="B4" s="5">
        <v>1</v>
      </c>
      <c r="C4" s="64">
        <f>C5+C6</f>
        <v>1</v>
      </c>
      <c r="D4" s="64">
        <f t="shared" ref="D4:H4" si="0">D5+D6</f>
        <v>4</v>
      </c>
      <c r="E4" s="64">
        <f t="shared" si="0"/>
        <v>0</v>
      </c>
      <c r="F4" s="64">
        <f t="shared" si="0"/>
        <v>1</v>
      </c>
      <c r="G4" s="64">
        <f t="shared" si="0"/>
        <v>0</v>
      </c>
      <c r="H4" s="64">
        <f t="shared" si="0"/>
        <v>0</v>
      </c>
      <c r="I4" s="64">
        <f>C4+D4+E4+F4+H4</f>
        <v>6</v>
      </c>
    </row>
    <row r="5" spans="1:9" ht="56.25" x14ac:dyDescent="0.3">
      <c r="A5" s="7" t="s">
        <v>10</v>
      </c>
      <c r="B5" s="5">
        <v>2</v>
      </c>
      <c r="C5" s="7">
        <v>0</v>
      </c>
      <c r="D5" s="7">
        <v>0</v>
      </c>
      <c r="E5" s="7">
        <v>0</v>
      </c>
      <c r="F5" s="7">
        <v>0</v>
      </c>
      <c r="G5" s="65"/>
      <c r="H5" s="7">
        <v>0</v>
      </c>
      <c r="I5" s="6">
        <f t="shared" ref="I5:I35" si="1">C5+D5+E5+F5+G5+H5</f>
        <v>0</v>
      </c>
    </row>
    <row r="6" spans="1:9" ht="56.25" x14ac:dyDescent="0.3">
      <c r="A6" s="7" t="s">
        <v>11</v>
      </c>
      <c r="B6" s="5">
        <v>3</v>
      </c>
      <c r="C6" s="7">
        <v>1</v>
      </c>
      <c r="D6" s="7">
        <v>4</v>
      </c>
      <c r="E6" s="7">
        <v>0</v>
      </c>
      <c r="F6" s="7">
        <v>1</v>
      </c>
      <c r="G6" s="65"/>
      <c r="H6" s="7">
        <v>0</v>
      </c>
      <c r="I6" s="6">
        <f t="shared" si="1"/>
        <v>6</v>
      </c>
    </row>
    <row r="7" spans="1:9" x14ac:dyDescent="0.3">
      <c r="A7" s="5" t="s">
        <v>12</v>
      </c>
      <c r="B7" s="5">
        <v>4</v>
      </c>
      <c r="C7" s="7">
        <v>120</v>
      </c>
      <c r="D7" s="7">
        <v>800</v>
      </c>
      <c r="E7" s="7">
        <v>0</v>
      </c>
      <c r="F7" s="7">
        <v>113</v>
      </c>
      <c r="G7" s="65"/>
      <c r="H7" s="7">
        <v>0</v>
      </c>
      <c r="I7" s="6">
        <f t="shared" si="1"/>
        <v>1033</v>
      </c>
    </row>
    <row r="8" spans="1:9" ht="75" x14ac:dyDescent="0.3">
      <c r="A8" s="5" t="s">
        <v>13</v>
      </c>
      <c r="B8" s="5">
        <v>5</v>
      </c>
      <c r="C8" s="6">
        <v>1</v>
      </c>
      <c r="D8" s="6">
        <v>4</v>
      </c>
      <c r="E8" s="6">
        <v>0</v>
      </c>
      <c r="F8" s="6">
        <v>1</v>
      </c>
      <c r="G8" s="64"/>
      <c r="H8" s="6">
        <v>0</v>
      </c>
      <c r="I8" s="6">
        <f t="shared" si="1"/>
        <v>6</v>
      </c>
    </row>
    <row r="9" spans="1:9" ht="75" x14ac:dyDescent="0.3">
      <c r="A9" s="5" t="s">
        <v>14</v>
      </c>
      <c r="B9" s="5">
        <v>6</v>
      </c>
      <c r="C9" s="6">
        <v>0</v>
      </c>
      <c r="D9" s="6">
        <v>4</v>
      </c>
      <c r="E9" s="6">
        <v>0</v>
      </c>
      <c r="F9" s="6">
        <v>0</v>
      </c>
      <c r="G9" s="64"/>
      <c r="H9" s="6">
        <v>0</v>
      </c>
      <c r="I9" s="6">
        <f t="shared" si="1"/>
        <v>4</v>
      </c>
    </row>
    <row r="10" spans="1:9" ht="93.75" x14ac:dyDescent="0.3">
      <c r="A10" s="5" t="s">
        <v>15</v>
      </c>
      <c r="B10" s="5">
        <v>7</v>
      </c>
      <c r="C10" s="6">
        <v>1</v>
      </c>
      <c r="D10" s="6">
        <v>4</v>
      </c>
      <c r="E10" s="6">
        <v>0</v>
      </c>
      <c r="F10" s="6">
        <v>1</v>
      </c>
      <c r="G10" s="64"/>
      <c r="H10" s="6">
        <v>0</v>
      </c>
      <c r="I10" s="6">
        <f t="shared" si="1"/>
        <v>6</v>
      </c>
    </row>
    <row r="11" spans="1:9" ht="37.5" x14ac:dyDescent="0.3">
      <c r="A11" s="5" t="s">
        <v>16</v>
      </c>
      <c r="B11" s="5">
        <v>8</v>
      </c>
      <c r="C11" s="6"/>
      <c r="D11" s="6"/>
      <c r="E11" s="6"/>
      <c r="F11" s="6"/>
      <c r="G11" s="64"/>
      <c r="H11" s="6"/>
      <c r="I11" s="6">
        <f t="shared" si="1"/>
        <v>0</v>
      </c>
    </row>
    <row r="12" spans="1:9" x14ac:dyDescent="0.3">
      <c r="A12" s="7" t="s">
        <v>17</v>
      </c>
      <c r="B12" s="5">
        <v>9</v>
      </c>
      <c r="C12" s="7">
        <v>1</v>
      </c>
      <c r="D12" s="7"/>
      <c r="E12" s="7"/>
      <c r="F12" s="7">
        <v>1</v>
      </c>
      <c r="G12" s="65"/>
      <c r="H12" s="7">
        <v>0</v>
      </c>
      <c r="I12" s="6">
        <f t="shared" si="1"/>
        <v>2</v>
      </c>
    </row>
    <row r="13" spans="1:9" x14ac:dyDescent="0.3">
      <c r="A13" s="5" t="s">
        <v>18</v>
      </c>
      <c r="B13" s="5">
        <v>10</v>
      </c>
      <c r="C13" s="64">
        <f>C14+C15+C16+C17+C18+C19</f>
        <v>0</v>
      </c>
      <c r="D13" s="64">
        <f t="shared" ref="D13:H13" si="2">D14+D15+D16+D17+D18+D19</f>
        <v>4</v>
      </c>
      <c r="E13" s="64">
        <f t="shared" si="2"/>
        <v>0</v>
      </c>
      <c r="F13" s="64">
        <f t="shared" si="2"/>
        <v>0</v>
      </c>
      <c r="G13" s="64"/>
      <c r="H13" s="64">
        <f t="shared" si="2"/>
        <v>0</v>
      </c>
      <c r="I13" s="64">
        <f>C13+D13+E13+F13+H13</f>
        <v>4</v>
      </c>
    </row>
    <row r="14" spans="1:9" ht="37.5" x14ac:dyDescent="0.3">
      <c r="A14" s="7" t="s">
        <v>19</v>
      </c>
      <c r="B14" s="5">
        <v>11</v>
      </c>
      <c r="C14" s="7"/>
      <c r="D14" s="7">
        <v>4</v>
      </c>
      <c r="E14" s="7"/>
      <c r="F14" s="7"/>
      <c r="G14" s="65"/>
      <c r="H14" s="7"/>
      <c r="I14" s="6">
        <f t="shared" si="1"/>
        <v>4</v>
      </c>
    </row>
    <row r="15" spans="1:9" x14ac:dyDescent="0.3">
      <c r="A15" s="7" t="s">
        <v>20</v>
      </c>
      <c r="B15" s="5">
        <v>12</v>
      </c>
      <c r="C15" s="7"/>
      <c r="D15" s="7"/>
      <c r="E15" s="7"/>
      <c r="F15" s="7"/>
      <c r="G15" s="65"/>
      <c r="H15" s="7"/>
      <c r="I15" s="6">
        <f t="shared" si="1"/>
        <v>0</v>
      </c>
    </row>
    <row r="16" spans="1:9" ht="37.5" x14ac:dyDescent="0.3">
      <c r="A16" s="7" t="s">
        <v>21</v>
      </c>
      <c r="B16" s="5">
        <v>13</v>
      </c>
      <c r="C16" s="7"/>
      <c r="D16" s="7"/>
      <c r="E16" s="7"/>
      <c r="F16" s="7"/>
      <c r="G16" s="65"/>
      <c r="H16" s="7"/>
      <c r="I16" s="6">
        <f t="shared" si="1"/>
        <v>0</v>
      </c>
    </row>
    <row r="17" spans="1:9" ht="37.5" x14ac:dyDescent="0.3">
      <c r="A17" s="7" t="s">
        <v>22</v>
      </c>
      <c r="B17" s="5">
        <v>14</v>
      </c>
      <c r="C17" s="7"/>
      <c r="D17" s="7"/>
      <c r="E17" s="7"/>
      <c r="F17" s="7"/>
      <c r="G17" s="65"/>
      <c r="H17" s="7"/>
      <c r="I17" s="6">
        <f t="shared" si="1"/>
        <v>0</v>
      </c>
    </row>
    <row r="18" spans="1:9" x14ac:dyDescent="0.3">
      <c r="A18" s="7" t="s">
        <v>23</v>
      </c>
      <c r="B18" s="5">
        <v>15</v>
      </c>
      <c r="C18" s="7"/>
      <c r="D18" s="7"/>
      <c r="E18" s="7"/>
      <c r="F18" s="7"/>
      <c r="G18" s="65"/>
      <c r="H18" s="7"/>
      <c r="I18" s="6">
        <f t="shared" si="1"/>
        <v>0</v>
      </c>
    </row>
    <row r="19" spans="1:9" x14ac:dyDescent="0.3">
      <c r="A19" s="7" t="s">
        <v>24</v>
      </c>
      <c r="B19" s="5">
        <v>16</v>
      </c>
      <c r="C19" s="7"/>
      <c r="D19" s="7"/>
      <c r="E19" s="7"/>
      <c r="F19" s="7"/>
      <c r="G19" s="65"/>
      <c r="H19" s="7"/>
      <c r="I19" s="6">
        <f t="shared" si="1"/>
        <v>0</v>
      </c>
    </row>
    <row r="20" spans="1:9" ht="150" x14ac:dyDescent="0.3">
      <c r="A20" s="5" t="s">
        <v>25</v>
      </c>
      <c r="B20" s="5">
        <v>17</v>
      </c>
      <c r="C20" s="7">
        <v>0</v>
      </c>
      <c r="D20" s="7">
        <v>0</v>
      </c>
      <c r="E20" s="7">
        <v>0</v>
      </c>
      <c r="F20" s="7">
        <v>0</v>
      </c>
      <c r="G20" s="65"/>
      <c r="H20" s="7">
        <v>0</v>
      </c>
      <c r="I20" s="6">
        <f t="shared" si="1"/>
        <v>0</v>
      </c>
    </row>
    <row r="21" spans="1:9" ht="93.75" x14ac:dyDescent="0.3">
      <c r="A21" s="5" t="s">
        <v>26</v>
      </c>
      <c r="B21" s="5">
        <v>18</v>
      </c>
      <c r="C21" s="7">
        <v>1</v>
      </c>
      <c r="D21" s="7">
        <v>4</v>
      </c>
      <c r="E21" s="7">
        <v>0</v>
      </c>
      <c r="F21" s="7">
        <v>1</v>
      </c>
      <c r="G21" s="65"/>
      <c r="H21" s="7">
        <v>0</v>
      </c>
      <c r="I21" s="6">
        <f t="shared" si="1"/>
        <v>6</v>
      </c>
    </row>
    <row r="22" spans="1:9" ht="75" x14ac:dyDescent="0.3">
      <c r="A22" s="8" t="s">
        <v>27</v>
      </c>
      <c r="B22" s="5">
        <v>19</v>
      </c>
      <c r="C22" s="7">
        <v>1</v>
      </c>
      <c r="D22" s="7">
        <v>4</v>
      </c>
      <c r="E22" s="7">
        <v>0</v>
      </c>
      <c r="F22" s="7">
        <v>1</v>
      </c>
      <c r="G22" s="65"/>
      <c r="H22" s="7">
        <v>0</v>
      </c>
      <c r="I22" s="6">
        <f t="shared" si="1"/>
        <v>6</v>
      </c>
    </row>
    <row r="23" spans="1:9" x14ac:dyDescent="0.3">
      <c r="A23" s="7" t="s">
        <v>28</v>
      </c>
      <c r="B23" s="5">
        <v>20</v>
      </c>
      <c r="C23" s="7"/>
      <c r="D23" s="7"/>
      <c r="E23" s="7"/>
      <c r="F23" s="7"/>
      <c r="G23" s="65"/>
      <c r="H23" s="7"/>
      <c r="I23" s="6">
        <f t="shared" si="1"/>
        <v>0</v>
      </c>
    </row>
    <row r="24" spans="1:9" x14ac:dyDescent="0.3">
      <c r="A24" s="7" t="s">
        <v>29</v>
      </c>
      <c r="B24" s="5">
        <v>21</v>
      </c>
      <c r="C24" s="7">
        <v>1</v>
      </c>
      <c r="D24" s="7">
        <v>4</v>
      </c>
      <c r="E24" s="7">
        <v>0</v>
      </c>
      <c r="F24" s="7">
        <v>1</v>
      </c>
      <c r="G24" s="65"/>
      <c r="H24" s="7">
        <v>0</v>
      </c>
      <c r="I24" s="6">
        <f t="shared" si="1"/>
        <v>6</v>
      </c>
    </row>
    <row r="25" spans="1:9" x14ac:dyDescent="0.3">
      <c r="A25" s="5" t="s">
        <v>30</v>
      </c>
      <c r="B25" s="5">
        <v>22</v>
      </c>
      <c r="C25" s="6"/>
      <c r="D25" s="6"/>
      <c r="E25" s="6"/>
      <c r="F25" s="6"/>
      <c r="G25" s="64"/>
      <c r="H25" s="6"/>
      <c r="I25" s="6">
        <f t="shared" si="1"/>
        <v>0</v>
      </c>
    </row>
    <row r="26" spans="1:9" ht="37.5" x14ac:dyDescent="0.3">
      <c r="A26" s="9" t="s">
        <v>31</v>
      </c>
      <c r="B26" s="5">
        <v>23</v>
      </c>
      <c r="C26" s="7">
        <v>0</v>
      </c>
      <c r="D26" s="6">
        <v>0</v>
      </c>
      <c r="E26" s="6">
        <v>0</v>
      </c>
      <c r="F26" s="6">
        <v>0</v>
      </c>
      <c r="G26" s="64"/>
      <c r="H26" s="6">
        <v>0</v>
      </c>
      <c r="I26" s="6">
        <f t="shared" si="1"/>
        <v>0</v>
      </c>
    </row>
    <row r="27" spans="1:9" ht="37.5" x14ac:dyDescent="0.3">
      <c r="A27" s="9" t="s">
        <v>32</v>
      </c>
      <c r="B27" s="5">
        <v>24</v>
      </c>
      <c r="C27" s="7">
        <v>0</v>
      </c>
      <c r="D27" s="6">
        <v>0</v>
      </c>
      <c r="E27" s="6">
        <v>0</v>
      </c>
      <c r="F27" s="6">
        <v>0</v>
      </c>
      <c r="G27" s="64"/>
      <c r="H27" s="7">
        <v>0</v>
      </c>
      <c r="I27" s="6">
        <f t="shared" si="1"/>
        <v>0</v>
      </c>
    </row>
    <row r="28" spans="1:9" ht="75" x14ac:dyDescent="0.3">
      <c r="A28" s="5" t="s">
        <v>33</v>
      </c>
      <c r="B28" s="5">
        <v>25</v>
      </c>
      <c r="C28" s="7">
        <v>0</v>
      </c>
      <c r="D28" s="6">
        <v>0</v>
      </c>
      <c r="E28" s="6">
        <v>0</v>
      </c>
      <c r="F28" s="6">
        <v>0</v>
      </c>
      <c r="G28" s="64"/>
      <c r="H28" s="6">
        <v>0</v>
      </c>
      <c r="I28" s="6">
        <f t="shared" si="1"/>
        <v>0</v>
      </c>
    </row>
    <row r="29" spans="1:9" ht="96.95" customHeight="1" x14ac:dyDescent="0.3">
      <c r="A29" s="5" t="s">
        <v>34</v>
      </c>
      <c r="B29" s="5">
        <v>26</v>
      </c>
      <c r="C29" s="6">
        <v>0</v>
      </c>
      <c r="D29" s="6">
        <v>0</v>
      </c>
      <c r="E29" s="6">
        <v>0</v>
      </c>
      <c r="F29" s="6">
        <v>0</v>
      </c>
      <c r="G29" s="64"/>
      <c r="H29" s="6">
        <v>0</v>
      </c>
      <c r="I29" s="6">
        <f t="shared" si="1"/>
        <v>0</v>
      </c>
    </row>
    <row r="30" spans="1:9" ht="93.75" x14ac:dyDescent="0.3">
      <c r="A30" s="5" t="s">
        <v>35</v>
      </c>
      <c r="B30" s="5">
        <v>27</v>
      </c>
      <c r="C30" s="6">
        <v>0</v>
      </c>
      <c r="D30" s="6">
        <v>0</v>
      </c>
      <c r="E30" s="6">
        <v>0</v>
      </c>
      <c r="F30" s="6">
        <v>0</v>
      </c>
      <c r="G30" s="64"/>
      <c r="H30" s="6">
        <v>0</v>
      </c>
      <c r="I30" s="6">
        <f t="shared" si="1"/>
        <v>0</v>
      </c>
    </row>
    <row r="31" spans="1:9" ht="93.75" x14ac:dyDescent="0.3">
      <c r="A31" s="5" t="s">
        <v>36</v>
      </c>
      <c r="B31" s="5">
        <v>28</v>
      </c>
      <c r="C31" s="6">
        <v>0</v>
      </c>
      <c r="D31" s="6">
        <v>0</v>
      </c>
      <c r="E31" s="6">
        <v>0</v>
      </c>
      <c r="F31" s="6">
        <v>0</v>
      </c>
      <c r="G31" s="64"/>
      <c r="H31" s="6">
        <v>0</v>
      </c>
      <c r="I31" s="6">
        <f t="shared" si="1"/>
        <v>0</v>
      </c>
    </row>
    <row r="32" spans="1:9" x14ac:dyDescent="0.3">
      <c r="A32" s="7" t="s">
        <v>28</v>
      </c>
      <c r="B32" s="5">
        <v>29</v>
      </c>
      <c r="C32" s="6"/>
      <c r="D32" s="6"/>
      <c r="E32" s="6"/>
      <c r="F32" s="6"/>
      <c r="G32" s="64"/>
      <c r="H32" s="6"/>
      <c r="I32" s="6">
        <f t="shared" si="1"/>
        <v>0</v>
      </c>
    </row>
    <row r="33" spans="1:9" x14ac:dyDescent="0.3">
      <c r="A33" s="7" t="s">
        <v>29</v>
      </c>
      <c r="B33" s="5">
        <v>30</v>
      </c>
      <c r="C33" s="6"/>
      <c r="D33" s="6"/>
      <c r="E33" s="6"/>
      <c r="F33" s="6"/>
      <c r="G33" s="64"/>
      <c r="H33" s="6"/>
      <c r="I33" s="6">
        <f t="shared" si="1"/>
        <v>0</v>
      </c>
    </row>
    <row r="34" spans="1:9" x14ac:dyDescent="0.3">
      <c r="A34" s="7" t="s">
        <v>37</v>
      </c>
      <c r="B34" s="5">
        <v>31</v>
      </c>
      <c r="C34" s="6"/>
      <c r="D34" s="6"/>
      <c r="E34" s="6"/>
      <c r="F34" s="6"/>
      <c r="G34" s="64"/>
      <c r="H34" s="6"/>
      <c r="I34" s="6">
        <f t="shared" si="1"/>
        <v>0</v>
      </c>
    </row>
    <row r="35" spans="1:9" x14ac:dyDescent="0.3">
      <c r="A35" s="7" t="s">
        <v>38</v>
      </c>
      <c r="B35" s="5">
        <v>32</v>
      </c>
      <c r="C35" s="6"/>
      <c r="D35" s="6"/>
      <c r="E35" s="6"/>
      <c r="F35" s="6"/>
      <c r="G35" s="64"/>
      <c r="H35" s="6"/>
      <c r="I35" s="6">
        <f t="shared" si="1"/>
        <v>0</v>
      </c>
    </row>
    <row r="36" spans="1:9" ht="15" customHeight="1" x14ac:dyDescent="0.3">
      <c r="A36" s="81" t="s">
        <v>39</v>
      </c>
      <c r="B36" s="81"/>
      <c r="C36" s="81"/>
      <c r="D36" s="81"/>
      <c r="E36" s="81"/>
      <c r="F36" s="81"/>
      <c r="G36" s="81"/>
      <c r="H36" s="81"/>
      <c r="I36" s="81"/>
    </row>
    <row r="37" spans="1:9" ht="19.5" thickBot="1" x14ac:dyDescent="0.35">
      <c r="A37" s="10"/>
      <c r="B37" s="11"/>
      <c r="C37" s="11"/>
      <c r="D37" s="11"/>
      <c r="E37" s="11"/>
      <c r="F37" s="11"/>
      <c r="G37" s="11"/>
      <c r="H37" s="12"/>
      <c r="I37" s="11"/>
    </row>
    <row r="38" spans="1:9" ht="33" customHeight="1" thickBot="1" x14ac:dyDescent="0.35">
      <c r="A38" s="82" t="s">
        <v>148</v>
      </c>
      <c r="B38" s="83"/>
      <c r="C38" s="83"/>
      <c r="D38" s="83"/>
      <c r="E38" s="83"/>
      <c r="F38" s="83"/>
      <c r="G38" s="83"/>
      <c r="H38" s="83"/>
      <c r="I38" s="84"/>
    </row>
    <row r="39" spans="1:9" ht="87" customHeight="1" x14ac:dyDescent="0.3">
      <c r="A39" s="13" t="s">
        <v>0</v>
      </c>
      <c r="B39" s="14" t="s">
        <v>1</v>
      </c>
      <c r="C39" s="15" t="s">
        <v>40</v>
      </c>
      <c r="D39" s="16" t="s">
        <v>41</v>
      </c>
      <c r="E39" s="16" t="s">
        <v>42</v>
      </c>
      <c r="F39" s="16" t="s">
        <v>5</v>
      </c>
      <c r="G39" s="17" t="s">
        <v>6</v>
      </c>
      <c r="H39" s="17" t="s">
        <v>43</v>
      </c>
      <c r="I39" s="18" t="s">
        <v>8</v>
      </c>
    </row>
    <row r="40" spans="1:9" ht="19.5" thickBot="1" x14ac:dyDescent="0.35">
      <c r="A40" s="19">
        <v>1</v>
      </c>
      <c r="B40" s="20">
        <v>2</v>
      </c>
      <c r="C40" s="21">
        <v>3</v>
      </c>
      <c r="D40" s="22">
        <v>4</v>
      </c>
      <c r="E40" s="22">
        <v>5</v>
      </c>
      <c r="F40" s="22">
        <v>6</v>
      </c>
      <c r="G40" s="22">
        <v>7</v>
      </c>
      <c r="H40" s="22">
        <v>8</v>
      </c>
      <c r="I40" s="23">
        <v>9</v>
      </c>
    </row>
    <row r="41" spans="1:9" ht="130.5" customHeight="1" x14ac:dyDescent="0.3">
      <c r="A41" s="24" t="s">
        <v>44</v>
      </c>
      <c r="B41" s="24">
        <v>1</v>
      </c>
      <c r="C41" s="64"/>
      <c r="D41" s="64"/>
      <c r="E41" s="64"/>
      <c r="F41" s="64"/>
      <c r="G41" s="64"/>
      <c r="H41" s="64"/>
      <c r="I41" s="67">
        <v>8094</v>
      </c>
    </row>
    <row r="42" spans="1:9" ht="75" x14ac:dyDescent="0.3">
      <c r="A42" s="25" t="s">
        <v>45</v>
      </c>
      <c r="B42" s="25">
        <v>2</v>
      </c>
      <c r="C42" s="6">
        <v>267</v>
      </c>
      <c r="D42" s="6">
        <v>540</v>
      </c>
      <c r="E42" s="6">
        <v>0</v>
      </c>
      <c r="F42" s="6">
        <v>87</v>
      </c>
      <c r="G42" s="64"/>
      <c r="H42" s="6">
        <v>4</v>
      </c>
      <c r="I42" s="6">
        <v>898</v>
      </c>
    </row>
    <row r="43" spans="1:9" ht="93.75" x14ac:dyDescent="0.3">
      <c r="A43" s="25" t="s">
        <v>46</v>
      </c>
      <c r="B43" s="25">
        <v>3</v>
      </c>
      <c r="C43" s="6">
        <v>18</v>
      </c>
      <c r="D43" s="6">
        <v>0</v>
      </c>
      <c r="E43" s="6">
        <v>0</v>
      </c>
      <c r="F43" s="6">
        <v>0</v>
      </c>
      <c r="G43" s="64"/>
      <c r="H43" s="6">
        <v>0</v>
      </c>
      <c r="I43" s="6">
        <v>18</v>
      </c>
    </row>
    <row r="44" spans="1:9" ht="168.75" x14ac:dyDescent="0.3">
      <c r="A44" s="26" t="s">
        <v>47</v>
      </c>
      <c r="B44" s="25">
        <v>4</v>
      </c>
      <c r="C44" s="6">
        <v>16</v>
      </c>
      <c r="D44" s="6">
        <v>0</v>
      </c>
      <c r="E44" s="6">
        <v>0</v>
      </c>
      <c r="F44" s="6">
        <v>0</v>
      </c>
      <c r="G44" s="64"/>
      <c r="H44" s="6">
        <v>0</v>
      </c>
      <c r="I44" s="6">
        <v>16</v>
      </c>
    </row>
    <row r="45" spans="1:9" ht="56.25" x14ac:dyDescent="0.3">
      <c r="A45" s="26" t="s">
        <v>48</v>
      </c>
      <c r="B45" s="25">
        <v>5</v>
      </c>
      <c r="C45" s="6">
        <v>2</v>
      </c>
      <c r="D45" s="6">
        <v>0</v>
      </c>
      <c r="E45" s="6">
        <v>0</v>
      </c>
      <c r="F45" s="6">
        <v>0</v>
      </c>
      <c r="G45" s="64"/>
      <c r="H45" s="6">
        <v>0</v>
      </c>
      <c r="I45" s="6">
        <v>2</v>
      </c>
    </row>
    <row r="46" spans="1:9" ht="56.25" x14ac:dyDescent="0.3">
      <c r="A46" s="26" t="s">
        <v>49</v>
      </c>
      <c r="B46" s="25">
        <v>6</v>
      </c>
      <c r="C46" s="6">
        <v>0</v>
      </c>
      <c r="D46" s="6">
        <v>0</v>
      </c>
      <c r="E46" s="6">
        <v>0</v>
      </c>
      <c r="F46" s="6">
        <v>0</v>
      </c>
      <c r="G46" s="64"/>
      <c r="H46" s="6">
        <v>0</v>
      </c>
      <c r="I46" s="6">
        <v>0</v>
      </c>
    </row>
    <row r="47" spans="1:9" ht="93.75" x14ac:dyDescent="0.3">
      <c r="A47" s="25" t="s">
        <v>50</v>
      </c>
      <c r="B47" s="25">
        <v>7</v>
      </c>
      <c r="C47" s="68"/>
      <c r="D47" s="68"/>
      <c r="E47" s="68"/>
      <c r="F47" s="68"/>
      <c r="G47" s="68"/>
      <c r="H47" s="68"/>
      <c r="I47" s="67">
        <v>134</v>
      </c>
    </row>
    <row r="48" spans="1:9" ht="168.75" x14ac:dyDescent="0.3">
      <c r="A48" s="25" t="s">
        <v>51</v>
      </c>
      <c r="B48" s="25">
        <v>8</v>
      </c>
      <c r="C48" s="6">
        <v>12</v>
      </c>
      <c r="D48" s="6">
        <v>24</v>
      </c>
      <c r="E48" s="6">
        <v>0</v>
      </c>
      <c r="F48" s="6">
        <v>5</v>
      </c>
      <c r="G48" s="64"/>
      <c r="H48" s="6">
        <v>1</v>
      </c>
      <c r="I48" s="6">
        <v>42</v>
      </c>
    </row>
    <row r="49" spans="1:9" ht="109.5" customHeight="1" x14ac:dyDescent="0.3">
      <c r="A49" s="25" t="s">
        <v>52</v>
      </c>
      <c r="B49" s="25">
        <v>9</v>
      </c>
      <c r="C49" s="6"/>
      <c r="D49" s="6"/>
      <c r="E49" s="6"/>
      <c r="F49" s="6"/>
      <c r="G49" s="64"/>
      <c r="H49" s="6"/>
      <c r="I49" s="6"/>
    </row>
    <row r="50" spans="1:9" ht="79.5" customHeight="1" x14ac:dyDescent="0.3">
      <c r="A50" s="25" t="s">
        <v>53</v>
      </c>
      <c r="B50" s="25">
        <v>10</v>
      </c>
      <c r="C50" s="6"/>
      <c r="D50" s="6"/>
      <c r="E50" s="6"/>
      <c r="F50" s="6"/>
      <c r="G50" s="64"/>
      <c r="H50" s="6"/>
      <c r="I50" s="6">
        <v>1213</v>
      </c>
    </row>
    <row r="51" spans="1:9" ht="131.25" x14ac:dyDescent="0.3">
      <c r="A51" s="25" t="s">
        <v>54</v>
      </c>
      <c r="B51" s="25">
        <v>11</v>
      </c>
      <c r="C51" s="6">
        <v>58</v>
      </c>
      <c r="D51" s="6">
        <v>112</v>
      </c>
      <c r="E51" s="6">
        <v>0</v>
      </c>
      <c r="F51" s="6">
        <v>2</v>
      </c>
      <c r="G51" s="64"/>
      <c r="H51" s="6"/>
      <c r="I51" s="6">
        <v>172</v>
      </c>
    </row>
    <row r="52" spans="1:9" ht="56.25" x14ac:dyDescent="0.3">
      <c r="A52" s="26" t="s">
        <v>55</v>
      </c>
      <c r="B52" s="25">
        <v>12</v>
      </c>
      <c r="C52" s="6">
        <v>13</v>
      </c>
      <c r="D52" s="6">
        <v>8</v>
      </c>
      <c r="E52" s="6">
        <v>0</v>
      </c>
      <c r="F52" s="6">
        <v>1</v>
      </c>
      <c r="G52" s="64"/>
      <c r="H52" s="6"/>
      <c r="I52" s="6">
        <v>22</v>
      </c>
    </row>
    <row r="53" spans="1:9" x14ac:dyDescent="0.3">
      <c r="A53" s="26" t="s">
        <v>56</v>
      </c>
      <c r="B53" s="25">
        <v>13</v>
      </c>
      <c r="C53" s="6">
        <v>2</v>
      </c>
      <c r="D53" s="6">
        <v>2</v>
      </c>
      <c r="E53" s="6">
        <v>0</v>
      </c>
      <c r="F53" s="6">
        <v>1</v>
      </c>
      <c r="G53" s="64"/>
      <c r="H53" s="6"/>
      <c r="I53" s="6">
        <v>5</v>
      </c>
    </row>
    <row r="54" spans="1:9" ht="37.5" x14ac:dyDescent="0.3">
      <c r="A54" s="26" t="s">
        <v>57</v>
      </c>
      <c r="B54" s="25">
        <v>14</v>
      </c>
      <c r="C54" s="6">
        <v>12</v>
      </c>
      <c r="D54" s="6">
        <v>8</v>
      </c>
      <c r="E54" s="6">
        <v>0</v>
      </c>
      <c r="F54" s="6">
        <v>0</v>
      </c>
      <c r="G54" s="64"/>
      <c r="H54" s="6"/>
      <c r="I54" s="6">
        <v>20</v>
      </c>
    </row>
    <row r="55" spans="1:9" ht="37.5" x14ac:dyDescent="0.3">
      <c r="A55" s="26" t="s">
        <v>58</v>
      </c>
      <c r="B55" s="25">
        <v>15</v>
      </c>
      <c r="C55" s="6">
        <v>31</v>
      </c>
      <c r="D55" s="6">
        <v>94</v>
      </c>
      <c r="E55" s="6">
        <v>0</v>
      </c>
      <c r="F55" s="6">
        <v>0</v>
      </c>
      <c r="G55" s="64"/>
      <c r="H55" s="6"/>
      <c r="I55" s="6">
        <v>125</v>
      </c>
    </row>
    <row r="56" spans="1:9" ht="75.75" thickBot="1" x14ac:dyDescent="0.35">
      <c r="A56" s="28" t="s">
        <v>59</v>
      </c>
      <c r="B56" s="19">
        <v>16</v>
      </c>
      <c r="C56" s="6">
        <v>0</v>
      </c>
      <c r="D56" s="6">
        <v>0</v>
      </c>
      <c r="E56" s="6">
        <v>0</v>
      </c>
      <c r="F56" s="6">
        <v>0</v>
      </c>
      <c r="G56" s="64"/>
      <c r="H56" s="6"/>
      <c r="I56" s="6">
        <v>0</v>
      </c>
    </row>
    <row r="57" spans="1:9" ht="15.75" customHeight="1" x14ac:dyDescent="0.3">
      <c r="A57" s="85" t="s">
        <v>39</v>
      </c>
      <c r="B57" s="85"/>
      <c r="C57" s="81"/>
      <c r="D57" s="81"/>
      <c r="E57" s="81"/>
      <c r="F57" s="81"/>
      <c r="G57" s="81"/>
      <c r="H57" s="81"/>
      <c r="I57" s="81"/>
    </row>
    <row r="58" spans="1:9" ht="15" customHeight="1" x14ac:dyDescent="0.3">
      <c r="A58" s="29"/>
      <c r="B58" s="30"/>
      <c r="C58" s="30"/>
      <c r="D58" s="30"/>
      <c r="E58" s="30"/>
      <c r="F58" s="30"/>
      <c r="G58" s="30"/>
      <c r="H58" s="30"/>
      <c r="I58" s="30"/>
    </row>
    <row r="59" spans="1:9" ht="19.5" thickBot="1" x14ac:dyDescent="0.35">
      <c r="A59" s="31"/>
      <c r="B59" s="32"/>
      <c r="C59" s="32"/>
      <c r="D59" s="32"/>
      <c r="E59" s="32"/>
      <c r="F59" s="32"/>
      <c r="G59" s="32"/>
      <c r="H59" s="33"/>
      <c r="I59" s="32"/>
    </row>
    <row r="60" spans="1:9" ht="45.6" customHeight="1" thickBot="1" x14ac:dyDescent="0.35">
      <c r="A60" s="86" t="s">
        <v>149</v>
      </c>
      <c r="B60" s="87"/>
      <c r="C60" s="87"/>
      <c r="D60" s="87"/>
      <c r="E60" s="87"/>
      <c r="F60" s="87"/>
      <c r="G60" s="87"/>
      <c r="H60" s="87"/>
      <c r="I60" s="88"/>
    </row>
    <row r="61" spans="1:9" ht="131.25" x14ac:dyDescent="0.3">
      <c r="A61" s="13" t="s">
        <v>0</v>
      </c>
      <c r="B61" s="14" t="s">
        <v>1</v>
      </c>
      <c r="C61" s="34" t="s">
        <v>40</v>
      </c>
      <c r="D61" s="35" t="s">
        <v>60</v>
      </c>
      <c r="E61" s="35" t="s">
        <v>42</v>
      </c>
      <c r="F61" s="35" t="s">
        <v>5</v>
      </c>
      <c r="G61" s="36" t="s">
        <v>6</v>
      </c>
      <c r="H61" s="36" t="s">
        <v>43</v>
      </c>
      <c r="I61" s="37" t="s">
        <v>8</v>
      </c>
    </row>
    <row r="62" spans="1:9" ht="19.5" thickBot="1" x14ac:dyDescent="0.35">
      <c r="A62" s="19">
        <v>1</v>
      </c>
      <c r="B62" s="20">
        <v>2</v>
      </c>
      <c r="C62" s="21">
        <v>3</v>
      </c>
      <c r="D62" s="22">
        <v>4</v>
      </c>
      <c r="E62" s="22">
        <v>5</v>
      </c>
      <c r="F62" s="22">
        <v>6</v>
      </c>
      <c r="G62" s="22">
        <v>7</v>
      </c>
      <c r="H62" s="22">
        <v>8</v>
      </c>
      <c r="I62" s="23">
        <v>9</v>
      </c>
    </row>
    <row r="63" spans="1:9" ht="37.5" x14ac:dyDescent="0.3">
      <c r="A63" s="24" t="s">
        <v>61</v>
      </c>
      <c r="B63" s="24">
        <v>1</v>
      </c>
      <c r="C63" s="6">
        <v>0</v>
      </c>
      <c r="D63" s="6">
        <v>51</v>
      </c>
      <c r="E63" s="6">
        <v>0</v>
      </c>
      <c r="F63" s="6">
        <v>0</v>
      </c>
      <c r="G63" s="64"/>
      <c r="H63" s="6">
        <v>0</v>
      </c>
      <c r="I63" s="6">
        <v>51</v>
      </c>
    </row>
    <row r="64" spans="1:9" ht="37.5" x14ac:dyDescent="0.3">
      <c r="A64" s="26" t="s">
        <v>62</v>
      </c>
      <c r="B64" s="25">
        <v>2</v>
      </c>
      <c r="C64" s="6"/>
      <c r="D64" s="6">
        <v>1</v>
      </c>
      <c r="E64" s="6"/>
      <c r="F64" s="6"/>
      <c r="G64" s="64"/>
      <c r="H64" s="6"/>
      <c r="I64" s="6"/>
    </row>
    <row r="65" spans="1:9" ht="93.75" x14ac:dyDescent="0.3">
      <c r="A65" s="26" t="s">
        <v>63</v>
      </c>
      <c r="B65" s="25">
        <v>3</v>
      </c>
      <c r="C65" s="6"/>
      <c r="D65" s="6">
        <v>1</v>
      </c>
      <c r="E65" s="6"/>
      <c r="F65" s="6"/>
      <c r="G65" s="64"/>
      <c r="H65" s="6"/>
      <c r="I65" s="6"/>
    </row>
    <row r="66" spans="1:9" ht="75" x14ac:dyDescent="0.3">
      <c r="A66" s="25" t="s">
        <v>64</v>
      </c>
      <c r="B66" s="25">
        <v>4</v>
      </c>
      <c r="C66" s="6"/>
      <c r="D66" s="6">
        <v>999</v>
      </c>
      <c r="E66" s="6"/>
      <c r="F66" s="6"/>
      <c r="G66" s="64"/>
      <c r="H66" s="6"/>
      <c r="I66" s="6"/>
    </row>
    <row r="67" spans="1:9" ht="75" x14ac:dyDescent="0.3">
      <c r="A67" s="26" t="s">
        <v>65</v>
      </c>
      <c r="B67" s="25">
        <v>5</v>
      </c>
      <c r="C67" s="6"/>
      <c r="D67" s="6">
        <v>26</v>
      </c>
      <c r="E67" s="6"/>
      <c r="F67" s="6"/>
      <c r="G67" s="64"/>
      <c r="H67" s="6"/>
      <c r="I67" s="6"/>
    </row>
    <row r="68" spans="1:9" ht="93.75" x14ac:dyDescent="0.3">
      <c r="A68" s="26" t="s">
        <v>66</v>
      </c>
      <c r="B68" s="25">
        <v>6</v>
      </c>
      <c r="C68" s="6"/>
      <c r="D68" s="6">
        <v>27</v>
      </c>
      <c r="E68" s="6"/>
      <c r="F68" s="6"/>
      <c r="G68" s="64"/>
      <c r="H68" s="6"/>
      <c r="I68" s="6"/>
    </row>
    <row r="69" spans="1:9" ht="56.25" x14ac:dyDescent="0.3">
      <c r="A69" s="25" t="s">
        <v>67</v>
      </c>
      <c r="B69" s="25">
        <v>7</v>
      </c>
      <c r="C69" s="6"/>
      <c r="D69" s="6">
        <v>34</v>
      </c>
      <c r="E69" s="6"/>
      <c r="F69" s="6"/>
      <c r="G69" s="64"/>
      <c r="H69" s="6"/>
      <c r="I69" s="6"/>
    </row>
    <row r="70" spans="1:9" ht="93.75" x14ac:dyDescent="0.3">
      <c r="A70" s="26" t="s">
        <v>68</v>
      </c>
      <c r="B70" s="25">
        <v>8</v>
      </c>
      <c r="C70" s="6"/>
      <c r="D70" s="6">
        <v>1</v>
      </c>
      <c r="E70" s="6"/>
      <c r="F70" s="6"/>
      <c r="G70" s="64"/>
      <c r="H70" s="6"/>
      <c r="I70" s="6"/>
    </row>
    <row r="71" spans="1:9" ht="93.75" x14ac:dyDescent="0.3">
      <c r="A71" s="25" t="s">
        <v>69</v>
      </c>
      <c r="B71" s="25">
        <v>9</v>
      </c>
      <c r="C71" s="6"/>
      <c r="D71" s="6">
        <v>999</v>
      </c>
      <c r="E71" s="6"/>
      <c r="F71" s="6"/>
      <c r="G71" s="64"/>
      <c r="H71" s="6"/>
      <c r="I71" s="6"/>
    </row>
    <row r="72" spans="1:9" ht="131.25" x14ac:dyDescent="0.3">
      <c r="A72" s="26" t="s">
        <v>70</v>
      </c>
      <c r="B72" s="25">
        <v>10</v>
      </c>
      <c r="C72" s="6"/>
      <c r="D72" s="6">
        <v>6</v>
      </c>
      <c r="E72" s="6"/>
      <c r="F72" s="6"/>
      <c r="G72" s="64"/>
      <c r="H72" s="6"/>
      <c r="I72" s="6"/>
    </row>
    <row r="73" spans="1:9" ht="57.6" customHeight="1" x14ac:dyDescent="0.3">
      <c r="A73" s="25" t="s">
        <v>71</v>
      </c>
      <c r="B73" s="25">
        <v>11</v>
      </c>
      <c r="C73" s="62">
        <f>C75+C77+C79+C81+C83</f>
        <v>0</v>
      </c>
      <c r="D73" s="62">
        <f>D75+D77+D79+D81+D83</f>
        <v>34</v>
      </c>
      <c r="E73" s="62">
        <f t="shared" ref="E73:F73" si="3">E75+E77+E79+E81+E83</f>
        <v>0</v>
      </c>
      <c r="F73" s="62">
        <f t="shared" si="3"/>
        <v>0</v>
      </c>
      <c r="G73" s="64"/>
      <c r="H73" s="62">
        <f>H75+H77+H79+H81+H83</f>
        <v>0</v>
      </c>
      <c r="I73" s="62">
        <f>C73+D73+E73+F73+H73</f>
        <v>34</v>
      </c>
    </row>
    <row r="74" spans="1:9" ht="75" x14ac:dyDescent="0.3">
      <c r="A74" s="25" t="s">
        <v>72</v>
      </c>
      <c r="B74" s="25">
        <v>12</v>
      </c>
      <c r="C74" s="69">
        <f>C76+C78+C80+C82+C84</f>
        <v>0</v>
      </c>
      <c r="D74" s="69">
        <f>D76+D78+D80+D82+D84</f>
        <v>999</v>
      </c>
      <c r="E74" s="69">
        <f t="shared" ref="E74:F74" si="4">E76+E78+E80+E82+E84</f>
        <v>0</v>
      </c>
      <c r="F74" s="69">
        <f t="shared" si="4"/>
        <v>0</v>
      </c>
      <c r="G74" s="64"/>
      <c r="H74" s="69">
        <f>H76+H78+H80+H82+H84</f>
        <v>0</v>
      </c>
      <c r="I74" s="62">
        <f t="shared" ref="I74:I84" si="5">C74+D74+E74+F74+H74</f>
        <v>999</v>
      </c>
    </row>
    <row r="75" spans="1:9" ht="75" x14ac:dyDescent="0.3">
      <c r="A75" s="25" t="s">
        <v>73</v>
      </c>
      <c r="B75" s="25">
        <v>13</v>
      </c>
      <c r="C75" s="62"/>
      <c r="D75" s="62">
        <v>5</v>
      </c>
      <c r="E75" s="62"/>
      <c r="F75" s="62"/>
      <c r="G75" s="64"/>
      <c r="H75" s="62"/>
      <c r="I75" s="62">
        <f t="shared" si="5"/>
        <v>5</v>
      </c>
    </row>
    <row r="76" spans="1:9" ht="93.75" x14ac:dyDescent="0.3">
      <c r="A76" s="25" t="s">
        <v>74</v>
      </c>
      <c r="B76" s="25">
        <v>14</v>
      </c>
      <c r="C76" s="69"/>
      <c r="D76" s="69">
        <v>97</v>
      </c>
      <c r="E76" s="69"/>
      <c r="F76" s="69"/>
      <c r="G76" s="64"/>
      <c r="H76" s="69"/>
      <c r="I76" s="62">
        <f t="shared" si="5"/>
        <v>97</v>
      </c>
    </row>
    <row r="77" spans="1:9" ht="75" x14ac:dyDescent="0.3">
      <c r="A77" s="25" t="s">
        <v>75</v>
      </c>
      <c r="B77" s="25">
        <v>15</v>
      </c>
      <c r="C77" s="62"/>
      <c r="D77" s="62">
        <v>7</v>
      </c>
      <c r="E77" s="62"/>
      <c r="F77" s="62"/>
      <c r="G77" s="64"/>
      <c r="H77" s="62"/>
      <c r="I77" s="62">
        <f t="shared" si="5"/>
        <v>7</v>
      </c>
    </row>
    <row r="78" spans="1:9" ht="112.5" x14ac:dyDescent="0.3">
      <c r="A78" s="25" t="s">
        <v>76</v>
      </c>
      <c r="B78" s="25">
        <v>16</v>
      </c>
      <c r="C78" s="69"/>
      <c r="D78" s="69">
        <v>256</v>
      </c>
      <c r="E78" s="69"/>
      <c r="F78" s="69"/>
      <c r="G78" s="64"/>
      <c r="H78" s="69"/>
      <c r="I78" s="62">
        <f t="shared" si="5"/>
        <v>256</v>
      </c>
    </row>
    <row r="79" spans="1:9" ht="56.25" x14ac:dyDescent="0.3">
      <c r="A79" s="38" t="s">
        <v>77</v>
      </c>
      <c r="B79" s="25">
        <v>17</v>
      </c>
      <c r="C79" s="62"/>
      <c r="D79" s="62">
        <v>6</v>
      </c>
      <c r="E79" s="62"/>
      <c r="F79" s="62"/>
      <c r="G79" s="64"/>
      <c r="H79" s="62"/>
      <c r="I79" s="62">
        <f t="shared" si="5"/>
        <v>6</v>
      </c>
    </row>
    <row r="80" spans="1:9" ht="93.75" x14ac:dyDescent="0.3">
      <c r="A80" s="38" t="s">
        <v>78</v>
      </c>
      <c r="B80" s="25">
        <v>18</v>
      </c>
      <c r="C80" s="69"/>
      <c r="D80" s="69">
        <v>251</v>
      </c>
      <c r="E80" s="69"/>
      <c r="F80" s="69"/>
      <c r="G80" s="64"/>
      <c r="H80" s="69"/>
      <c r="I80" s="62">
        <f t="shared" si="5"/>
        <v>251</v>
      </c>
    </row>
    <row r="81" spans="1:10" ht="75" x14ac:dyDescent="0.3">
      <c r="A81" s="38" t="s">
        <v>79</v>
      </c>
      <c r="B81" s="25">
        <v>19</v>
      </c>
      <c r="C81" s="62"/>
      <c r="D81" s="62">
        <v>2</v>
      </c>
      <c r="E81" s="62"/>
      <c r="F81" s="62"/>
      <c r="G81" s="64"/>
      <c r="H81" s="62"/>
      <c r="I81" s="62">
        <f t="shared" si="5"/>
        <v>2</v>
      </c>
    </row>
    <row r="82" spans="1:10" ht="93.75" x14ac:dyDescent="0.3">
      <c r="A82" s="38" t="s">
        <v>80</v>
      </c>
      <c r="B82" s="25">
        <v>20</v>
      </c>
      <c r="C82" s="69"/>
      <c r="D82" s="69">
        <v>41</v>
      </c>
      <c r="E82" s="69"/>
      <c r="F82" s="69"/>
      <c r="G82" s="64"/>
      <c r="H82" s="69"/>
      <c r="I82" s="62">
        <f t="shared" si="5"/>
        <v>41</v>
      </c>
    </row>
    <row r="83" spans="1:10" ht="75" x14ac:dyDescent="0.3">
      <c r="A83" s="38" t="s">
        <v>81</v>
      </c>
      <c r="B83" s="25">
        <v>21</v>
      </c>
      <c r="C83" s="62"/>
      <c r="D83" s="62">
        <v>14</v>
      </c>
      <c r="E83" s="62"/>
      <c r="F83" s="62"/>
      <c r="G83" s="64"/>
      <c r="H83" s="62"/>
      <c r="I83" s="62">
        <f t="shared" si="5"/>
        <v>14</v>
      </c>
    </row>
    <row r="84" spans="1:10" ht="94.5" thickBot="1" x14ac:dyDescent="0.35">
      <c r="A84" s="39" t="s">
        <v>82</v>
      </c>
      <c r="B84" s="19">
        <v>22</v>
      </c>
      <c r="C84" s="69"/>
      <c r="D84" s="69">
        <v>354</v>
      </c>
      <c r="E84" s="69"/>
      <c r="F84" s="69"/>
      <c r="G84" s="64"/>
      <c r="H84" s="69"/>
      <c r="I84" s="62">
        <f t="shared" si="5"/>
        <v>354</v>
      </c>
    </row>
    <row r="85" spans="1:10" x14ac:dyDescent="0.3">
      <c r="A85" s="40"/>
      <c r="B85" s="41"/>
      <c r="C85" s="42"/>
      <c r="D85" s="42"/>
      <c r="E85" s="42"/>
      <c r="F85" s="42"/>
      <c r="G85" s="42"/>
      <c r="H85" s="42"/>
      <c r="I85" s="41"/>
    </row>
    <row r="86" spans="1:10" ht="19.5" thickBot="1" x14ac:dyDescent="0.35">
      <c r="A86" s="40"/>
      <c r="B86" s="41"/>
      <c r="C86" s="42"/>
      <c r="D86" s="42"/>
      <c r="E86" s="42"/>
      <c r="F86" s="42"/>
      <c r="G86" s="42"/>
      <c r="H86" s="42"/>
      <c r="I86" s="41"/>
    </row>
    <row r="87" spans="1:10" ht="19.5" thickBot="1" x14ac:dyDescent="0.35">
      <c r="A87" s="90" t="s">
        <v>150</v>
      </c>
      <c r="B87" s="91"/>
      <c r="C87" s="91"/>
      <c r="D87" s="91"/>
      <c r="E87" s="91"/>
      <c r="F87" s="91"/>
      <c r="G87" s="91"/>
      <c r="H87" s="91"/>
      <c r="I87" s="92"/>
    </row>
    <row r="88" spans="1:10" ht="131.25" x14ac:dyDescent="0.3">
      <c r="A88" s="13" t="s">
        <v>0</v>
      </c>
      <c r="B88" s="14" t="s">
        <v>1</v>
      </c>
      <c r="C88" s="15" t="s">
        <v>40</v>
      </c>
      <c r="D88" s="16" t="s">
        <v>60</v>
      </c>
      <c r="E88" s="16" t="s">
        <v>42</v>
      </c>
      <c r="F88" s="16" t="s">
        <v>5</v>
      </c>
      <c r="G88" s="17" t="s">
        <v>6</v>
      </c>
      <c r="H88" s="17" t="s">
        <v>43</v>
      </c>
      <c r="I88" s="18" t="s">
        <v>8</v>
      </c>
    </row>
    <row r="89" spans="1:10" ht="19.5" thickBot="1" x14ac:dyDescent="0.35">
      <c r="A89" s="19">
        <v>1</v>
      </c>
      <c r="B89" s="20">
        <v>2</v>
      </c>
      <c r="C89" s="21">
        <v>3</v>
      </c>
      <c r="D89" s="22">
        <v>4</v>
      </c>
      <c r="E89" s="22">
        <v>5</v>
      </c>
      <c r="F89" s="22">
        <v>6</v>
      </c>
      <c r="G89" s="22">
        <v>7</v>
      </c>
      <c r="H89" s="22">
        <v>8</v>
      </c>
      <c r="I89" s="23">
        <v>9</v>
      </c>
    </row>
    <row r="90" spans="1:10" ht="75" x14ac:dyDescent="0.3">
      <c r="A90" s="24" t="s">
        <v>83</v>
      </c>
      <c r="B90" s="24">
        <v>1</v>
      </c>
      <c r="C90" s="6">
        <v>27</v>
      </c>
      <c r="D90" s="6">
        <v>102</v>
      </c>
      <c r="E90" s="6"/>
      <c r="F90" s="6">
        <v>22</v>
      </c>
      <c r="G90" s="6">
        <v>0</v>
      </c>
      <c r="H90" s="6">
        <v>0</v>
      </c>
      <c r="I90" s="6">
        <v>151</v>
      </c>
    </row>
    <row r="91" spans="1:10" ht="56.25" x14ac:dyDescent="0.3">
      <c r="A91" s="25" t="s">
        <v>84</v>
      </c>
      <c r="B91" s="25">
        <v>2</v>
      </c>
      <c r="C91" s="6">
        <v>1</v>
      </c>
      <c r="D91" s="6">
        <v>4</v>
      </c>
      <c r="E91" s="6"/>
      <c r="F91" s="6">
        <v>1</v>
      </c>
      <c r="G91" s="6">
        <v>0</v>
      </c>
      <c r="H91" s="6">
        <v>0</v>
      </c>
      <c r="I91" s="6">
        <v>6</v>
      </c>
      <c r="J91" s="56"/>
    </row>
    <row r="92" spans="1:10" ht="37.5" x14ac:dyDescent="0.3">
      <c r="A92" s="25" t="s">
        <v>85</v>
      </c>
      <c r="B92" s="25">
        <v>3</v>
      </c>
      <c r="C92" s="6">
        <v>11</v>
      </c>
      <c r="D92" s="6">
        <v>83</v>
      </c>
      <c r="E92" s="6"/>
      <c r="F92" s="6">
        <v>9</v>
      </c>
      <c r="G92" s="6">
        <v>0</v>
      </c>
      <c r="H92" s="6">
        <v>0</v>
      </c>
      <c r="I92" s="6">
        <v>103</v>
      </c>
    </row>
    <row r="93" spans="1:10" ht="37.5" x14ac:dyDescent="0.3">
      <c r="A93" s="38" t="s">
        <v>86</v>
      </c>
      <c r="B93" s="25">
        <v>4</v>
      </c>
      <c r="C93" s="6">
        <v>5</v>
      </c>
      <c r="D93" s="6">
        <v>0</v>
      </c>
      <c r="E93" s="6"/>
      <c r="F93" s="6">
        <v>5</v>
      </c>
      <c r="G93" s="6">
        <v>0</v>
      </c>
      <c r="H93" s="6">
        <v>0</v>
      </c>
      <c r="I93" s="6">
        <v>10</v>
      </c>
    </row>
    <row r="94" spans="1:10" ht="37.5" x14ac:dyDescent="0.3">
      <c r="A94" s="43" t="s">
        <v>87</v>
      </c>
      <c r="B94" s="25">
        <v>5</v>
      </c>
      <c r="C94" s="6">
        <v>5</v>
      </c>
      <c r="D94" s="6">
        <v>0</v>
      </c>
      <c r="E94" s="6"/>
      <c r="F94" s="6">
        <v>5</v>
      </c>
      <c r="G94" s="6">
        <v>0</v>
      </c>
      <c r="H94" s="6">
        <v>0</v>
      </c>
      <c r="I94" s="6">
        <v>10</v>
      </c>
    </row>
    <row r="95" spans="1:10" x14ac:dyDescent="0.3">
      <c r="A95" s="43" t="s">
        <v>88</v>
      </c>
      <c r="B95" s="25">
        <v>6</v>
      </c>
      <c r="C95" s="6">
        <v>0</v>
      </c>
      <c r="D95" s="6">
        <v>0</v>
      </c>
      <c r="E95" s="6"/>
      <c r="F95" s="6">
        <v>0</v>
      </c>
      <c r="G95" s="6">
        <v>0</v>
      </c>
      <c r="H95" s="6">
        <v>0</v>
      </c>
      <c r="I95" s="6"/>
    </row>
    <row r="96" spans="1:10" x14ac:dyDescent="0.3">
      <c r="A96" s="25" t="s">
        <v>89</v>
      </c>
      <c r="B96" s="25">
        <v>7</v>
      </c>
      <c r="C96" s="6">
        <v>2</v>
      </c>
      <c r="D96" s="6">
        <v>6</v>
      </c>
      <c r="E96" s="6"/>
      <c r="F96" s="6">
        <v>1</v>
      </c>
      <c r="G96" s="6">
        <v>0</v>
      </c>
      <c r="H96" s="6">
        <v>0</v>
      </c>
      <c r="I96" s="6">
        <v>9</v>
      </c>
    </row>
    <row r="97" spans="1:16" ht="56.25" x14ac:dyDescent="0.3">
      <c r="A97" s="26" t="s">
        <v>90</v>
      </c>
      <c r="B97" s="25">
        <v>8</v>
      </c>
      <c r="C97" s="6">
        <v>2</v>
      </c>
      <c r="D97" s="6">
        <v>0</v>
      </c>
      <c r="E97" s="6"/>
      <c r="F97" s="6">
        <v>1</v>
      </c>
      <c r="G97" s="6">
        <v>0</v>
      </c>
      <c r="H97" s="6">
        <v>0</v>
      </c>
      <c r="I97" s="6">
        <v>3</v>
      </c>
    </row>
    <row r="98" spans="1:16" ht="132" thickBot="1" x14ac:dyDescent="0.35">
      <c r="A98" s="28" t="s">
        <v>91</v>
      </c>
      <c r="B98" s="19">
        <v>9</v>
      </c>
      <c r="C98" s="6">
        <v>0</v>
      </c>
      <c r="D98" s="6">
        <v>6</v>
      </c>
      <c r="E98" s="6">
        <v>0</v>
      </c>
      <c r="F98" s="6"/>
      <c r="G98" s="6">
        <v>0</v>
      </c>
      <c r="H98" s="6">
        <v>0</v>
      </c>
      <c r="I98" s="6">
        <v>6</v>
      </c>
    </row>
    <row r="99" spans="1:16" ht="15" customHeight="1" x14ac:dyDescent="0.3">
      <c r="A99" s="93" t="s">
        <v>39</v>
      </c>
      <c r="B99" s="93"/>
      <c r="C99" s="93"/>
      <c r="D99" s="93"/>
      <c r="E99" s="93"/>
      <c r="F99" s="93"/>
      <c r="G99" s="93"/>
      <c r="H99" s="93"/>
      <c r="I99" s="93"/>
    </row>
    <row r="100" spans="1:16" x14ac:dyDescent="0.3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16" ht="19.5" thickBot="1" x14ac:dyDescent="0.35">
      <c r="A101" s="10"/>
      <c r="B101" s="11"/>
      <c r="C101" s="11"/>
      <c r="D101" s="11"/>
      <c r="E101" s="11"/>
      <c r="F101" s="11"/>
      <c r="G101" s="11"/>
      <c r="H101" s="12"/>
      <c r="I101" s="11"/>
    </row>
    <row r="102" spans="1:16" ht="19.5" thickBot="1" x14ac:dyDescent="0.35">
      <c r="A102" s="90" t="s">
        <v>151</v>
      </c>
      <c r="B102" s="91"/>
      <c r="C102" s="91"/>
      <c r="D102" s="91"/>
      <c r="E102" s="91"/>
      <c r="F102" s="91"/>
      <c r="G102" s="91"/>
      <c r="H102" s="91"/>
      <c r="I102" s="92"/>
    </row>
    <row r="103" spans="1:16" ht="131.25" x14ac:dyDescent="0.3">
      <c r="A103" s="13" t="s">
        <v>0</v>
      </c>
      <c r="B103" s="14" t="s">
        <v>1</v>
      </c>
      <c r="C103" s="15" t="s">
        <v>40</v>
      </c>
      <c r="D103" s="16" t="s">
        <v>60</v>
      </c>
      <c r="E103" s="16" t="s">
        <v>42</v>
      </c>
      <c r="F103" s="16" t="s">
        <v>5</v>
      </c>
      <c r="G103" s="17" t="s">
        <v>6</v>
      </c>
      <c r="H103" s="17" t="s">
        <v>43</v>
      </c>
      <c r="I103" s="18" t="s">
        <v>8</v>
      </c>
    </row>
    <row r="104" spans="1:16" ht="19.5" thickBot="1" x14ac:dyDescent="0.35">
      <c r="A104" s="19">
        <v>1</v>
      </c>
      <c r="B104" s="20">
        <v>2</v>
      </c>
      <c r="C104" s="21">
        <v>3</v>
      </c>
      <c r="D104" s="22">
        <v>4</v>
      </c>
      <c r="E104" s="22">
        <v>5</v>
      </c>
      <c r="F104" s="22">
        <v>6</v>
      </c>
      <c r="G104" s="22">
        <v>7</v>
      </c>
      <c r="H104" s="22">
        <v>8</v>
      </c>
      <c r="I104" s="23">
        <v>9</v>
      </c>
    </row>
    <row r="105" spans="1:16" ht="56.25" x14ac:dyDescent="0.3">
      <c r="A105" s="24" t="s">
        <v>92</v>
      </c>
      <c r="B105" s="24">
        <v>1</v>
      </c>
      <c r="C105" s="66" t="e">
        <f>C106+C107+C108+C109+C110+C111</f>
        <v>#VALUE!</v>
      </c>
      <c r="D105" s="66" t="e">
        <f t="shared" ref="D105:H105" si="6">D106+D107+D108+D109+D110+D111</f>
        <v>#VALUE!</v>
      </c>
      <c r="E105" s="66">
        <f t="shared" si="6"/>
        <v>0</v>
      </c>
      <c r="F105" s="66" t="e">
        <f t="shared" si="6"/>
        <v>#VALUE!</v>
      </c>
      <c r="G105" s="66">
        <f t="shared" si="6"/>
        <v>0</v>
      </c>
      <c r="H105" s="66">
        <f t="shared" si="6"/>
        <v>0</v>
      </c>
      <c r="I105" s="66" t="e">
        <f>C105+D105+E105+F105+H105</f>
        <v>#VALUE!</v>
      </c>
      <c r="J105" s="72" t="s">
        <v>154</v>
      </c>
      <c r="K105" s="73"/>
      <c r="L105" s="73"/>
      <c r="M105" s="73"/>
      <c r="N105" s="73"/>
      <c r="O105" s="73"/>
    </row>
    <row r="106" spans="1:16" ht="37.5" x14ac:dyDescent="0.3">
      <c r="A106" s="26" t="s">
        <v>93</v>
      </c>
      <c r="B106" s="25">
        <v>2</v>
      </c>
      <c r="C106" s="57" t="s">
        <v>164</v>
      </c>
      <c r="D106" s="57" t="s">
        <v>166</v>
      </c>
      <c r="E106" s="57"/>
      <c r="F106" s="57" t="s">
        <v>169</v>
      </c>
      <c r="G106" s="66"/>
      <c r="H106" s="57"/>
      <c r="I106" s="57" t="s">
        <v>172</v>
      </c>
    </row>
    <row r="107" spans="1:16" ht="37.5" x14ac:dyDescent="0.3">
      <c r="A107" s="26" t="s">
        <v>94</v>
      </c>
      <c r="B107" s="25">
        <v>3</v>
      </c>
      <c r="C107" s="57" t="s">
        <v>165</v>
      </c>
      <c r="D107" s="57" t="s">
        <v>167</v>
      </c>
      <c r="E107" s="57"/>
      <c r="F107" s="57" t="s">
        <v>170</v>
      </c>
      <c r="G107" s="66"/>
      <c r="H107" s="57"/>
      <c r="I107" s="57" t="s">
        <v>173</v>
      </c>
    </row>
    <row r="108" spans="1:16" ht="37.5" x14ac:dyDescent="0.3">
      <c r="A108" s="26" t="s">
        <v>95</v>
      </c>
      <c r="B108" s="25">
        <v>4</v>
      </c>
      <c r="C108" s="57"/>
      <c r="D108" s="57"/>
      <c r="E108" s="57"/>
      <c r="F108" s="57"/>
      <c r="G108" s="66"/>
      <c r="H108" s="57"/>
      <c r="I108" s="57"/>
      <c r="J108" s="74" t="s">
        <v>155</v>
      </c>
      <c r="K108" s="75"/>
      <c r="L108" s="75"/>
      <c r="M108" s="75"/>
      <c r="N108" s="75"/>
      <c r="O108" s="75"/>
      <c r="P108" s="75"/>
    </row>
    <row r="109" spans="1:16" ht="56.25" x14ac:dyDescent="0.3">
      <c r="A109" s="26" t="s">
        <v>96</v>
      </c>
      <c r="B109" s="25">
        <v>5</v>
      </c>
      <c r="C109" s="57"/>
      <c r="D109" s="57" t="s">
        <v>168</v>
      </c>
      <c r="E109" s="57"/>
      <c r="F109" s="57" t="s">
        <v>171</v>
      </c>
      <c r="G109" s="66"/>
      <c r="H109" s="57"/>
      <c r="I109" s="57" t="s">
        <v>174</v>
      </c>
      <c r="J109" s="74"/>
      <c r="K109" s="75"/>
      <c r="L109" s="75"/>
      <c r="M109" s="75"/>
      <c r="N109" s="75"/>
      <c r="O109" s="75"/>
      <c r="P109" s="75"/>
    </row>
    <row r="110" spans="1:16" ht="37.5" x14ac:dyDescent="0.3">
      <c r="A110" s="26" t="s">
        <v>97</v>
      </c>
      <c r="B110" s="25">
        <v>6</v>
      </c>
      <c r="C110" s="57"/>
      <c r="D110" s="57"/>
      <c r="E110" s="57"/>
      <c r="F110" s="57"/>
      <c r="G110" s="66"/>
      <c r="H110" s="57"/>
      <c r="I110" s="57"/>
    </row>
    <row r="111" spans="1:16" x14ac:dyDescent="0.3">
      <c r="A111" s="26" t="s">
        <v>98</v>
      </c>
      <c r="B111" s="25">
        <v>7</v>
      </c>
      <c r="C111" s="57"/>
      <c r="D111" s="57"/>
      <c r="E111" s="57"/>
      <c r="F111" s="57"/>
      <c r="G111" s="66"/>
      <c r="H111" s="57"/>
      <c r="I111" s="57"/>
    </row>
    <row r="112" spans="1:16" ht="131.25" x14ac:dyDescent="0.3">
      <c r="A112" s="25" t="s">
        <v>99</v>
      </c>
      <c r="B112" s="25">
        <v>8</v>
      </c>
      <c r="C112" s="66">
        <f>C113+C114+C115</f>
        <v>0</v>
      </c>
      <c r="D112" s="66" t="e">
        <f t="shared" ref="D112:H112" si="7">D113+D114+D115</f>
        <v>#VALUE!</v>
      </c>
      <c r="E112" s="66">
        <f t="shared" si="7"/>
        <v>0</v>
      </c>
      <c r="F112" s="66">
        <f t="shared" si="7"/>
        <v>0</v>
      </c>
      <c r="G112" s="66"/>
      <c r="H112" s="66">
        <f t="shared" si="7"/>
        <v>0</v>
      </c>
      <c r="I112" s="66" t="e">
        <f>C112+D112+E112+F112+H112</f>
        <v>#VALUE!</v>
      </c>
    </row>
    <row r="113" spans="1:9" ht="37.5" x14ac:dyDescent="0.3">
      <c r="A113" s="26" t="s">
        <v>93</v>
      </c>
      <c r="B113" s="25">
        <v>9</v>
      </c>
      <c r="C113" s="66"/>
      <c r="D113" s="66"/>
      <c r="E113" s="66"/>
      <c r="F113" s="66"/>
      <c r="G113" s="66"/>
      <c r="H113" s="66"/>
      <c r="I113" s="66"/>
    </row>
    <row r="114" spans="1:9" ht="37.5" x14ac:dyDescent="0.3">
      <c r="A114" s="26" t="s">
        <v>94</v>
      </c>
      <c r="B114" s="25">
        <v>10</v>
      </c>
      <c r="C114" s="57"/>
      <c r="D114" s="57" t="s">
        <v>175</v>
      </c>
      <c r="E114" s="57"/>
      <c r="F114" s="57"/>
      <c r="G114" s="66"/>
      <c r="H114" s="57"/>
      <c r="I114" s="57" t="s">
        <v>175</v>
      </c>
    </row>
    <row r="115" spans="1:9" x14ac:dyDescent="0.3">
      <c r="A115" s="26" t="s">
        <v>98</v>
      </c>
      <c r="B115" s="25">
        <v>11</v>
      </c>
      <c r="C115" s="57"/>
      <c r="D115" s="57"/>
      <c r="E115" s="57"/>
      <c r="F115" s="57"/>
      <c r="G115" s="66"/>
      <c r="H115" s="57"/>
      <c r="I115" s="57"/>
    </row>
    <row r="116" spans="1:9" ht="112.5" x14ac:dyDescent="0.3">
      <c r="A116" s="25" t="s">
        <v>100</v>
      </c>
      <c r="B116" s="25">
        <v>12</v>
      </c>
      <c r="C116" s="57" t="s">
        <v>176</v>
      </c>
      <c r="D116" s="57" t="s">
        <v>177</v>
      </c>
      <c r="E116" s="57"/>
      <c r="F116" s="57" t="s">
        <v>178</v>
      </c>
      <c r="G116" s="66"/>
      <c r="H116" s="57"/>
      <c r="I116" s="57" t="s">
        <v>179</v>
      </c>
    </row>
    <row r="117" spans="1:9" ht="168.75" x14ac:dyDescent="0.3">
      <c r="A117" s="25" t="s">
        <v>101</v>
      </c>
      <c r="B117" s="25">
        <v>13</v>
      </c>
      <c r="C117" s="57"/>
      <c r="D117" s="57"/>
      <c r="E117" s="57"/>
      <c r="F117" s="57"/>
      <c r="G117" s="66"/>
      <c r="H117" s="57"/>
      <c r="I117" s="57"/>
    </row>
    <row r="118" spans="1:9" ht="112.5" x14ac:dyDescent="0.3">
      <c r="A118" s="25" t="s">
        <v>102</v>
      </c>
      <c r="B118" s="25">
        <v>14</v>
      </c>
      <c r="C118" s="66">
        <f>C119+C120+C121</f>
        <v>0</v>
      </c>
      <c r="D118" s="66">
        <f t="shared" ref="D118:H118" si="8">D119+D120+D121</f>
        <v>0</v>
      </c>
      <c r="E118" s="66">
        <f t="shared" si="8"/>
        <v>0</v>
      </c>
      <c r="F118" s="66">
        <f t="shared" si="8"/>
        <v>0</v>
      </c>
      <c r="G118" s="66">
        <f t="shared" si="8"/>
        <v>0</v>
      </c>
      <c r="H118" s="66">
        <f t="shared" si="8"/>
        <v>0</v>
      </c>
      <c r="I118" s="66">
        <f>C118+D118+E118+F118+H118</f>
        <v>0</v>
      </c>
    </row>
    <row r="119" spans="1:9" ht="37.5" x14ac:dyDescent="0.3">
      <c r="A119" s="26" t="s">
        <v>93</v>
      </c>
      <c r="B119" s="25">
        <v>15</v>
      </c>
      <c r="C119" s="66"/>
      <c r="D119" s="66"/>
      <c r="E119" s="66"/>
      <c r="F119" s="66"/>
      <c r="G119" s="66"/>
      <c r="H119" s="66"/>
      <c r="I119" s="66"/>
    </row>
    <row r="120" spans="1:9" ht="37.5" x14ac:dyDescent="0.3">
      <c r="A120" s="26" t="s">
        <v>94</v>
      </c>
      <c r="B120" s="25">
        <v>16</v>
      </c>
      <c r="C120" s="57"/>
      <c r="D120" s="57"/>
      <c r="E120" s="57"/>
      <c r="F120" s="57"/>
      <c r="G120" s="66"/>
      <c r="H120" s="57"/>
      <c r="I120" s="57"/>
    </row>
    <row r="121" spans="1:9" x14ac:dyDescent="0.3">
      <c r="A121" s="26" t="s">
        <v>98</v>
      </c>
      <c r="B121" s="25">
        <v>17</v>
      </c>
      <c r="C121" s="57"/>
      <c r="D121" s="57"/>
      <c r="E121" s="57"/>
      <c r="F121" s="57"/>
      <c r="G121" s="66"/>
      <c r="H121" s="57"/>
      <c r="I121" s="57"/>
    </row>
    <row r="122" spans="1:9" ht="56.25" x14ac:dyDescent="0.3">
      <c r="A122" s="38" t="s">
        <v>103</v>
      </c>
      <c r="B122" s="25">
        <v>18</v>
      </c>
      <c r="C122" s="57">
        <v>1428.57</v>
      </c>
      <c r="D122" s="57">
        <v>456.15</v>
      </c>
      <c r="E122" s="57"/>
      <c r="F122" s="57">
        <v>1190.48</v>
      </c>
      <c r="G122" s="66"/>
      <c r="H122" s="57"/>
      <c r="I122" s="57"/>
    </row>
    <row r="123" spans="1:9" ht="56.25" x14ac:dyDescent="0.3">
      <c r="A123" s="38" t="s">
        <v>104</v>
      </c>
      <c r="B123" s="25">
        <v>19</v>
      </c>
      <c r="C123" s="57">
        <v>30000</v>
      </c>
      <c r="D123" s="57">
        <v>8211.6</v>
      </c>
      <c r="E123" s="57"/>
      <c r="F123" s="57">
        <v>25</v>
      </c>
      <c r="G123" s="66"/>
      <c r="H123" s="57"/>
      <c r="I123" s="57"/>
    </row>
    <row r="124" spans="1:9" ht="56.25" x14ac:dyDescent="0.3">
      <c r="A124" s="25" t="s">
        <v>105</v>
      </c>
      <c r="B124" s="25">
        <v>20</v>
      </c>
      <c r="C124" s="57">
        <v>21</v>
      </c>
      <c r="D124" s="57">
        <v>18</v>
      </c>
      <c r="E124" s="57"/>
      <c r="F124" s="57">
        <v>21</v>
      </c>
      <c r="G124" s="66"/>
      <c r="H124" s="57"/>
      <c r="I124" s="57"/>
    </row>
    <row r="125" spans="1:9" ht="56.25" x14ac:dyDescent="0.3">
      <c r="A125" s="25" t="s">
        <v>106</v>
      </c>
      <c r="B125" s="25">
        <v>21</v>
      </c>
      <c r="C125" s="57"/>
      <c r="D125" s="57"/>
      <c r="E125" s="57"/>
      <c r="F125" s="57"/>
      <c r="G125" s="66"/>
      <c r="H125" s="57"/>
      <c r="I125" s="57"/>
    </row>
    <row r="126" spans="1:9" ht="57" thickBot="1" x14ac:dyDescent="0.35">
      <c r="A126" s="19" t="s">
        <v>107</v>
      </c>
      <c r="B126" s="19">
        <v>22</v>
      </c>
      <c r="C126" s="57"/>
      <c r="D126" s="57"/>
      <c r="E126" s="57"/>
      <c r="F126" s="57"/>
      <c r="G126" s="66"/>
      <c r="H126" s="57"/>
      <c r="I126" s="57"/>
    </row>
    <row r="127" spans="1:9" ht="15" customHeight="1" x14ac:dyDescent="0.3">
      <c r="A127" s="93" t="s">
        <v>39</v>
      </c>
      <c r="B127" s="93"/>
      <c r="C127" s="93"/>
      <c r="D127" s="93"/>
      <c r="E127" s="93"/>
      <c r="F127" s="93"/>
      <c r="G127" s="93"/>
      <c r="H127" s="93"/>
      <c r="I127" s="93"/>
    </row>
    <row r="128" spans="1:9" x14ac:dyDescent="0.3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21" ht="19.5" thickBot="1" x14ac:dyDescent="0.35">
      <c r="A129" s="10"/>
      <c r="B129" s="11"/>
      <c r="C129" s="11"/>
      <c r="D129" s="11"/>
      <c r="E129" s="11"/>
      <c r="F129" s="11"/>
      <c r="G129" s="11"/>
      <c r="H129" s="12"/>
      <c r="I129" s="11"/>
    </row>
    <row r="130" spans="1:21" ht="19.5" thickBot="1" x14ac:dyDescent="0.35">
      <c r="A130" s="94" t="s">
        <v>152</v>
      </c>
      <c r="B130" s="95"/>
      <c r="C130" s="96"/>
      <c r="D130" s="96"/>
      <c r="E130" s="96"/>
      <c r="F130" s="96"/>
      <c r="G130" s="96"/>
      <c r="H130" s="96"/>
      <c r="I130" s="97"/>
    </row>
    <row r="131" spans="1:21" ht="131.25" x14ac:dyDescent="0.3">
      <c r="A131" s="13" t="s">
        <v>0</v>
      </c>
      <c r="B131" s="44" t="s">
        <v>1</v>
      </c>
      <c r="C131" s="5" t="s">
        <v>108</v>
      </c>
      <c r="D131" s="5" t="s">
        <v>109</v>
      </c>
      <c r="E131" s="5" t="s">
        <v>110</v>
      </c>
      <c r="F131" s="5" t="s">
        <v>111</v>
      </c>
      <c r="G131" s="5" t="s">
        <v>112</v>
      </c>
      <c r="H131" s="5" t="s">
        <v>113</v>
      </c>
      <c r="I131" s="5" t="s">
        <v>114</v>
      </c>
    </row>
    <row r="132" spans="1:21" ht="19.5" thickBot="1" x14ac:dyDescent="0.35">
      <c r="A132" s="45">
        <v>1</v>
      </c>
      <c r="B132" s="45">
        <v>2</v>
      </c>
      <c r="C132" s="45">
        <v>3</v>
      </c>
      <c r="D132" s="46">
        <v>4</v>
      </c>
      <c r="E132" s="46">
        <v>5</v>
      </c>
      <c r="F132" s="46">
        <v>6</v>
      </c>
      <c r="G132" s="46">
        <v>7</v>
      </c>
      <c r="H132" s="46">
        <v>8</v>
      </c>
      <c r="I132" s="47">
        <v>9</v>
      </c>
    </row>
    <row r="133" spans="1:21" x14ac:dyDescent="0.3">
      <c r="A133" s="48" t="s">
        <v>115</v>
      </c>
      <c r="B133" s="49">
        <v>1</v>
      </c>
      <c r="C133" s="50"/>
      <c r="D133" s="6"/>
      <c r="E133" s="51"/>
      <c r="F133" s="6"/>
      <c r="G133" s="6"/>
      <c r="H133" s="6"/>
      <c r="I133" s="51"/>
    </row>
    <row r="134" spans="1:21" ht="37.5" x14ac:dyDescent="0.3">
      <c r="A134" s="58" t="s">
        <v>116</v>
      </c>
      <c r="B134" s="59">
        <v>2</v>
      </c>
      <c r="C134" s="60">
        <f>C135+C136+C137</f>
        <v>7</v>
      </c>
      <c r="D134" s="60">
        <f t="shared" ref="D134:H134" si="9">D135+D136+D137</f>
        <v>0</v>
      </c>
      <c r="E134" s="60"/>
      <c r="F134" s="60">
        <f t="shared" si="9"/>
        <v>181</v>
      </c>
      <c r="G134" s="60">
        <f t="shared" si="9"/>
        <v>0</v>
      </c>
      <c r="H134" s="60">
        <f t="shared" si="9"/>
        <v>0</v>
      </c>
      <c r="I134" s="61"/>
      <c r="J134" s="76" t="s">
        <v>156</v>
      </c>
      <c r="K134" s="77"/>
      <c r="L134" s="77"/>
      <c r="M134" s="77"/>
      <c r="N134" s="77"/>
      <c r="O134" s="77"/>
    </row>
    <row r="135" spans="1:21" ht="56.25" customHeight="1" x14ac:dyDescent="0.3">
      <c r="A135" s="53" t="s">
        <v>117</v>
      </c>
      <c r="B135" s="52" t="s">
        <v>118</v>
      </c>
      <c r="C135" s="50">
        <v>7</v>
      </c>
      <c r="D135" s="6"/>
      <c r="E135" s="71" t="s">
        <v>159</v>
      </c>
      <c r="F135" s="6">
        <v>181</v>
      </c>
      <c r="G135" s="6">
        <v>0</v>
      </c>
      <c r="H135" s="6">
        <v>0</v>
      </c>
      <c r="I135" s="57"/>
      <c r="J135" s="70"/>
      <c r="K135" s="70"/>
      <c r="L135" s="70"/>
      <c r="M135" s="70"/>
      <c r="N135" s="70"/>
      <c r="O135" s="70"/>
    </row>
    <row r="136" spans="1:21" x14ac:dyDescent="0.3">
      <c r="A136" s="53" t="s">
        <v>119</v>
      </c>
      <c r="B136" s="52" t="s">
        <v>120</v>
      </c>
      <c r="C136" s="50"/>
      <c r="D136" s="6"/>
      <c r="E136" s="51"/>
      <c r="F136" s="6"/>
      <c r="G136" s="6"/>
      <c r="H136" s="6"/>
      <c r="I136" s="57"/>
      <c r="J136" s="70"/>
      <c r="K136" s="70"/>
      <c r="L136" s="70"/>
      <c r="M136" s="70"/>
      <c r="N136" s="70"/>
      <c r="O136" s="70"/>
    </row>
    <row r="137" spans="1:21" ht="37.5" x14ac:dyDescent="0.3">
      <c r="A137" s="53" t="s">
        <v>121</v>
      </c>
      <c r="B137" s="52" t="s">
        <v>122</v>
      </c>
      <c r="C137" s="50"/>
      <c r="D137" s="6"/>
      <c r="E137" s="51"/>
      <c r="F137" s="6"/>
      <c r="G137" s="6"/>
      <c r="H137" s="6"/>
      <c r="I137" s="57"/>
      <c r="J137" s="70"/>
      <c r="K137" s="70"/>
      <c r="L137" s="70"/>
      <c r="M137" s="70"/>
      <c r="N137" s="70"/>
      <c r="O137" s="70"/>
    </row>
    <row r="138" spans="1:21" ht="56.25" x14ac:dyDescent="0.3">
      <c r="A138" s="58" t="s">
        <v>123</v>
      </c>
      <c r="B138" s="59">
        <v>3</v>
      </c>
      <c r="C138" s="60">
        <v>8</v>
      </c>
      <c r="D138" s="62">
        <v>2</v>
      </c>
      <c r="E138" s="63" t="s">
        <v>159</v>
      </c>
      <c r="F138" s="62">
        <v>156</v>
      </c>
      <c r="G138" s="62">
        <v>47</v>
      </c>
      <c r="H138" s="62">
        <v>0</v>
      </c>
      <c r="I138" s="61"/>
      <c r="J138" s="70"/>
      <c r="K138" s="70"/>
      <c r="L138" s="70"/>
      <c r="M138" s="70"/>
      <c r="N138" s="70"/>
      <c r="O138" s="70"/>
    </row>
    <row r="139" spans="1:21" ht="37.5" x14ac:dyDescent="0.3">
      <c r="A139" s="58" t="s">
        <v>124</v>
      </c>
      <c r="B139" s="59">
        <v>4</v>
      </c>
      <c r="C139" s="60">
        <f>C140+C141+C142</f>
        <v>17</v>
      </c>
      <c r="D139" s="60">
        <f t="shared" ref="D139:H139" si="10">D140+D141+D142</f>
        <v>0</v>
      </c>
      <c r="E139" s="60"/>
      <c r="F139" s="60">
        <f t="shared" si="10"/>
        <v>395</v>
      </c>
      <c r="G139" s="60">
        <f t="shared" si="10"/>
        <v>0</v>
      </c>
      <c r="H139" s="60">
        <f t="shared" si="10"/>
        <v>149</v>
      </c>
      <c r="I139" s="61"/>
      <c r="J139" s="76" t="s">
        <v>156</v>
      </c>
      <c r="K139" s="77"/>
      <c r="L139" s="77"/>
      <c r="M139" s="77"/>
      <c r="N139" s="77"/>
      <c r="O139" s="70"/>
      <c r="U139" s="98"/>
    </row>
    <row r="140" spans="1:21" ht="56.25" x14ac:dyDescent="0.3">
      <c r="A140" s="53" t="s">
        <v>125</v>
      </c>
      <c r="B140" s="52" t="s">
        <v>126</v>
      </c>
      <c r="C140" s="50">
        <v>15</v>
      </c>
      <c r="D140" s="6">
        <v>0</v>
      </c>
      <c r="E140" s="51" t="s">
        <v>158</v>
      </c>
      <c r="F140" s="6">
        <v>383</v>
      </c>
      <c r="G140" s="6">
        <v>0</v>
      </c>
      <c r="H140" s="6">
        <v>0</v>
      </c>
      <c r="I140" s="57"/>
      <c r="J140" s="70"/>
      <c r="K140" s="70"/>
      <c r="L140" s="70"/>
      <c r="M140" s="70"/>
      <c r="N140" s="70"/>
      <c r="O140" s="70"/>
    </row>
    <row r="141" spans="1:21" ht="37.5" x14ac:dyDescent="0.3">
      <c r="A141" s="53" t="s">
        <v>127</v>
      </c>
      <c r="B141" s="52" t="s">
        <v>128</v>
      </c>
      <c r="C141" s="50">
        <v>2</v>
      </c>
      <c r="D141" s="6">
        <v>0</v>
      </c>
      <c r="E141" s="51" t="s">
        <v>157</v>
      </c>
      <c r="F141" s="6">
        <v>12</v>
      </c>
      <c r="G141" s="6">
        <v>0</v>
      </c>
      <c r="H141" s="6">
        <v>149</v>
      </c>
      <c r="I141" s="57"/>
      <c r="J141" s="70"/>
      <c r="K141" s="70"/>
      <c r="L141" s="70"/>
      <c r="M141" s="70"/>
      <c r="N141" s="70"/>
      <c r="O141" s="70"/>
    </row>
    <row r="142" spans="1:21" ht="37.5" x14ac:dyDescent="0.3">
      <c r="A142" s="53" t="s">
        <v>121</v>
      </c>
      <c r="B142" s="52" t="s">
        <v>129</v>
      </c>
      <c r="C142" s="50"/>
      <c r="D142" s="6"/>
      <c r="E142" s="51"/>
      <c r="F142" s="6"/>
      <c r="G142" s="6"/>
      <c r="H142" s="6"/>
      <c r="I142" s="57"/>
      <c r="J142" s="70"/>
      <c r="K142" s="70"/>
      <c r="L142" s="70"/>
      <c r="M142" s="70"/>
      <c r="N142" s="70"/>
      <c r="O142" s="70"/>
    </row>
    <row r="143" spans="1:21" ht="37.5" x14ac:dyDescent="0.3">
      <c r="A143" s="58" t="s">
        <v>130</v>
      </c>
      <c r="B143" s="59">
        <v>5</v>
      </c>
      <c r="C143" s="60">
        <v>2</v>
      </c>
      <c r="D143" s="62">
        <v>0</v>
      </c>
      <c r="E143" s="63" t="s">
        <v>161</v>
      </c>
      <c r="F143" s="62">
        <v>28</v>
      </c>
      <c r="G143" s="62">
        <v>0</v>
      </c>
      <c r="H143" s="62">
        <v>0</v>
      </c>
      <c r="I143" s="61"/>
      <c r="J143" s="70"/>
      <c r="K143" s="70"/>
      <c r="L143" s="70"/>
      <c r="M143" s="70"/>
      <c r="N143" s="70"/>
      <c r="O143" s="70"/>
    </row>
    <row r="144" spans="1:21" ht="37.5" x14ac:dyDescent="0.3">
      <c r="A144" s="58" t="s">
        <v>131</v>
      </c>
      <c r="B144" s="59">
        <v>6</v>
      </c>
      <c r="C144" s="60">
        <f>C145+C146+C147+C148+C149</f>
        <v>10</v>
      </c>
      <c r="D144" s="60">
        <f>D145+D146+D147+D148+D149</f>
        <v>3</v>
      </c>
      <c r="E144" s="60"/>
      <c r="F144" s="60">
        <f>F145+F146+F147+F148+F149</f>
        <v>2596</v>
      </c>
      <c r="G144" s="60">
        <f>G145+G146+G147+G148+G149</f>
        <v>975</v>
      </c>
      <c r="H144" s="60">
        <f>H145+H146+H147+H148+H149</f>
        <v>220</v>
      </c>
      <c r="I144" s="61"/>
      <c r="J144" s="76" t="s">
        <v>156</v>
      </c>
      <c r="K144" s="77"/>
      <c r="L144" s="77"/>
      <c r="M144" s="77"/>
      <c r="N144" s="77"/>
      <c r="O144" s="70"/>
    </row>
    <row r="145" spans="1:9" ht="56.25" x14ac:dyDescent="0.3">
      <c r="A145" s="53" t="s">
        <v>132</v>
      </c>
      <c r="B145" s="52" t="s">
        <v>133</v>
      </c>
      <c r="C145" s="50">
        <v>3</v>
      </c>
      <c r="D145" s="6">
        <v>0</v>
      </c>
      <c r="E145" s="51" t="s">
        <v>159</v>
      </c>
      <c r="F145" s="6">
        <v>102</v>
      </c>
      <c r="G145" s="6">
        <v>0</v>
      </c>
      <c r="H145" s="6">
        <v>28</v>
      </c>
      <c r="I145" s="57"/>
    </row>
    <row r="146" spans="1:9" ht="56.25" x14ac:dyDescent="0.3">
      <c r="A146" s="53" t="s">
        <v>163</v>
      </c>
      <c r="B146" s="52" t="s">
        <v>134</v>
      </c>
      <c r="C146" s="50">
        <v>3</v>
      </c>
      <c r="D146" s="6">
        <v>3</v>
      </c>
      <c r="E146" s="51" t="s">
        <v>159</v>
      </c>
      <c r="F146" s="6">
        <v>1858</v>
      </c>
      <c r="G146" s="6">
        <v>975</v>
      </c>
      <c r="H146" s="6"/>
      <c r="I146" s="57"/>
    </row>
    <row r="147" spans="1:9" ht="56.25" x14ac:dyDescent="0.3">
      <c r="A147" s="53" t="s">
        <v>135</v>
      </c>
      <c r="B147" s="52" t="s">
        <v>136</v>
      </c>
      <c r="C147" s="50">
        <v>3</v>
      </c>
      <c r="D147" s="6">
        <v>0</v>
      </c>
      <c r="E147" s="51" t="s">
        <v>158</v>
      </c>
      <c r="F147" s="6">
        <v>136</v>
      </c>
      <c r="G147" s="6">
        <v>0</v>
      </c>
      <c r="H147" s="6">
        <v>12</v>
      </c>
      <c r="I147" s="57"/>
    </row>
    <row r="148" spans="1:9" x14ac:dyDescent="0.3">
      <c r="A148" s="53" t="s">
        <v>137</v>
      </c>
      <c r="B148" s="52" t="s">
        <v>138</v>
      </c>
      <c r="C148" s="50"/>
      <c r="D148" s="6"/>
      <c r="E148" s="51"/>
      <c r="F148" s="6"/>
      <c r="G148" s="6"/>
      <c r="H148" s="6"/>
      <c r="I148" s="57"/>
    </row>
    <row r="149" spans="1:9" ht="56.25" x14ac:dyDescent="0.3">
      <c r="A149" s="53" t="s">
        <v>160</v>
      </c>
      <c r="B149" s="99" t="s">
        <v>162</v>
      </c>
      <c r="C149" s="50">
        <v>1</v>
      </c>
      <c r="D149" s="6">
        <v>0</v>
      </c>
      <c r="E149" s="51" t="s">
        <v>159</v>
      </c>
      <c r="F149" s="6">
        <v>500</v>
      </c>
      <c r="G149" s="6">
        <v>0</v>
      </c>
      <c r="H149" s="6">
        <v>180</v>
      </c>
      <c r="I149" s="57"/>
    </row>
    <row r="150" spans="1:9" ht="56.25" x14ac:dyDescent="0.3">
      <c r="A150" s="58" t="s">
        <v>139</v>
      </c>
      <c r="B150" s="59">
        <v>7</v>
      </c>
      <c r="C150" s="60">
        <v>8</v>
      </c>
      <c r="D150" s="62">
        <v>2</v>
      </c>
      <c r="E150" s="63" t="s">
        <v>159</v>
      </c>
      <c r="F150" s="62">
        <v>540</v>
      </c>
      <c r="G150" s="62">
        <v>128</v>
      </c>
      <c r="H150" s="62">
        <v>0</v>
      </c>
      <c r="I150" s="61"/>
    </row>
    <row r="151" spans="1:9" ht="37.5" x14ac:dyDescent="0.3">
      <c r="A151" s="58" t="s">
        <v>140</v>
      </c>
      <c r="B151" s="59">
        <v>8</v>
      </c>
      <c r="C151" s="60"/>
      <c r="D151" s="62"/>
      <c r="E151" s="63"/>
      <c r="F151" s="62"/>
      <c r="G151" s="62"/>
      <c r="H151" s="62"/>
      <c r="I151" s="61">
        <f t="shared" ref="I151" si="11">C151+D151+E151+F151+G151+H151</f>
        <v>0</v>
      </c>
    </row>
    <row r="152" spans="1:9" ht="19.5" thickBot="1" x14ac:dyDescent="0.35">
      <c r="A152" s="54" t="s">
        <v>8</v>
      </c>
      <c r="B152" s="55">
        <v>9</v>
      </c>
      <c r="C152" s="50"/>
      <c r="D152" s="50"/>
      <c r="E152" s="6"/>
      <c r="F152" s="50"/>
      <c r="G152" s="50"/>
      <c r="H152" s="50"/>
      <c r="I152" s="57"/>
    </row>
    <row r="153" spans="1:9" x14ac:dyDescent="0.3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x14ac:dyDescent="0.3">
      <c r="A154" s="89" t="s">
        <v>153</v>
      </c>
      <c r="B154" s="89"/>
      <c r="C154" s="89"/>
      <c r="D154" s="89"/>
      <c r="E154" s="89"/>
      <c r="F154" s="89"/>
      <c r="G154" s="89"/>
      <c r="H154" s="89"/>
      <c r="I154" s="89"/>
    </row>
    <row r="155" spans="1:9" ht="137.44999999999999" customHeight="1" x14ac:dyDescent="0.3">
      <c r="A155" s="5" t="s">
        <v>0</v>
      </c>
      <c r="B155" s="5" t="s">
        <v>1</v>
      </c>
      <c r="C155" s="5" t="s">
        <v>40</v>
      </c>
      <c r="D155" s="5" t="s">
        <v>60</v>
      </c>
      <c r="E155" s="5" t="s">
        <v>42</v>
      </c>
      <c r="F155" s="5" t="s">
        <v>5</v>
      </c>
      <c r="G155" s="5" t="s">
        <v>6</v>
      </c>
      <c r="H155" s="5" t="s">
        <v>43</v>
      </c>
      <c r="I155" s="5" t="s">
        <v>8</v>
      </c>
    </row>
    <row r="156" spans="1:9" x14ac:dyDescent="0.3">
      <c r="A156" s="5">
        <v>1</v>
      </c>
      <c r="B156" s="5">
        <v>2</v>
      </c>
      <c r="C156" s="5">
        <v>3</v>
      </c>
      <c r="D156" s="5">
        <v>4</v>
      </c>
      <c r="E156" s="5">
        <v>5</v>
      </c>
      <c r="F156" s="5">
        <v>6</v>
      </c>
      <c r="G156" s="5">
        <v>7</v>
      </c>
      <c r="H156" s="5">
        <v>8</v>
      </c>
      <c r="I156" s="5">
        <v>9</v>
      </c>
    </row>
    <row r="157" spans="1:9" ht="112.5" x14ac:dyDescent="0.3">
      <c r="A157" s="5" t="s">
        <v>141</v>
      </c>
      <c r="B157" s="5">
        <v>1</v>
      </c>
      <c r="C157" s="6">
        <v>9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1:9" ht="37.5" x14ac:dyDescent="0.3">
      <c r="A158" s="2" t="s">
        <v>142</v>
      </c>
      <c r="B158" s="2">
        <v>2</v>
      </c>
      <c r="C158" s="6"/>
      <c r="D158" s="6"/>
      <c r="E158" s="6"/>
      <c r="F158" s="6"/>
      <c r="G158" s="6"/>
      <c r="H158" s="6"/>
      <c r="I158" s="6"/>
    </row>
    <row r="159" spans="1:9" ht="56.25" x14ac:dyDescent="0.3">
      <c r="A159" s="4" t="s">
        <v>143</v>
      </c>
      <c r="B159" s="2">
        <v>3</v>
      </c>
      <c r="C159" s="27"/>
      <c r="D159" s="27"/>
      <c r="E159" s="27"/>
      <c r="F159" s="27"/>
      <c r="G159" s="27"/>
      <c r="H159" s="27"/>
      <c r="I159" s="6"/>
    </row>
    <row r="160" spans="1:9" ht="56.25" x14ac:dyDescent="0.3">
      <c r="A160" s="4" t="s">
        <v>144</v>
      </c>
      <c r="B160" s="2">
        <v>4</v>
      </c>
      <c r="C160" s="27"/>
      <c r="D160" s="27"/>
      <c r="E160" s="27"/>
      <c r="F160" s="27"/>
      <c r="G160" s="27"/>
      <c r="H160" s="27"/>
      <c r="I160" s="6"/>
    </row>
    <row r="161" spans="1:9" ht="131.25" x14ac:dyDescent="0.3">
      <c r="A161" s="2" t="s">
        <v>145</v>
      </c>
      <c r="B161" s="2">
        <v>5</v>
      </c>
      <c r="C161" s="6"/>
      <c r="D161" s="6"/>
      <c r="E161" s="6"/>
      <c r="F161" s="6"/>
      <c r="G161" s="6"/>
      <c r="H161" s="6"/>
      <c r="I161" s="6"/>
    </row>
    <row r="162" spans="1:9" x14ac:dyDescent="0.3">
      <c r="A162" s="4" t="s">
        <v>28</v>
      </c>
      <c r="B162" s="2">
        <v>6</v>
      </c>
      <c r="C162" s="6"/>
      <c r="D162" s="6"/>
      <c r="E162" s="6"/>
      <c r="F162" s="6"/>
      <c r="G162" s="6"/>
      <c r="H162" s="6"/>
      <c r="I162" s="6"/>
    </row>
    <row r="163" spans="1:9" x14ac:dyDescent="0.3">
      <c r="A163" s="4" t="s">
        <v>29</v>
      </c>
      <c r="B163" s="2">
        <v>7</v>
      </c>
      <c r="C163" s="6"/>
      <c r="D163" s="6"/>
      <c r="E163" s="6"/>
      <c r="F163" s="6"/>
      <c r="G163" s="6"/>
      <c r="H163" s="6"/>
      <c r="I163" s="6"/>
    </row>
    <row r="164" spans="1:9" x14ac:dyDescent="0.3">
      <c r="A164" s="4" t="s">
        <v>37</v>
      </c>
      <c r="B164" s="2">
        <v>8</v>
      </c>
      <c r="C164" s="6"/>
      <c r="D164" s="6"/>
      <c r="E164" s="6"/>
      <c r="F164" s="6"/>
      <c r="G164" s="6"/>
      <c r="H164" s="6"/>
      <c r="I164" s="6"/>
    </row>
    <row r="165" spans="1:9" x14ac:dyDescent="0.3">
      <c r="A165" s="4" t="s">
        <v>38</v>
      </c>
      <c r="B165" s="2">
        <v>9</v>
      </c>
      <c r="C165" s="6"/>
      <c r="D165" s="6"/>
      <c r="E165" s="6"/>
      <c r="F165" s="6"/>
      <c r="G165" s="6"/>
      <c r="H165" s="6"/>
      <c r="I165" s="6"/>
    </row>
    <row r="166" spans="1:9" ht="138.94999999999999" customHeight="1" x14ac:dyDescent="0.3">
      <c r="A166" s="2" t="s">
        <v>146</v>
      </c>
      <c r="B166" s="2">
        <v>10</v>
      </c>
      <c r="C166" s="27"/>
      <c r="D166" s="27"/>
      <c r="E166" s="27"/>
      <c r="F166" s="27"/>
      <c r="G166" s="27"/>
      <c r="H166" s="27"/>
      <c r="I166" s="6"/>
    </row>
    <row r="175" spans="1:9" ht="75.75" customHeight="1" x14ac:dyDescent="0.3"/>
  </sheetData>
  <mergeCells count="16">
    <mergeCell ref="A154:I154"/>
    <mergeCell ref="A87:I87"/>
    <mergeCell ref="A99:I99"/>
    <mergeCell ref="A102:I102"/>
    <mergeCell ref="A127:I127"/>
    <mergeCell ref="A130:I130"/>
    <mergeCell ref="A1:I1"/>
    <mergeCell ref="A36:I36"/>
    <mergeCell ref="A38:I38"/>
    <mergeCell ref="A57:I57"/>
    <mergeCell ref="A60:I60"/>
    <mergeCell ref="J105:O105"/>
    <mergeCell ref="J108:P109"/>
    <mergeCell ref="J134:O134"/>
    <mergeCell ref="J139:N139"/>
    <mergeCell ref="J144:N144"/>
  </mergeCells>
  <conditionalFormatting sqref="J91">
    <cfRule type="expression" dxfId="0" priority="2">
      <formula>J91&lt;#REF!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 мониторинга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KODM</cp:lastModifiedBy>
  <cp:lastPrinted>2021-07-02T03:13:06Z</cp:lastPrinted>
  <dcterms:created xsi:type="dcterms:W3CDTF">2021-02-16T08:23:06Z</dcterms:created>
  <dcterms:modified xsi:type="dcterms:W3CDTF">2021-07-02T03:51:13Z</dcterms:modified>
</cp:coreProperties>
</file>